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00" windowHeight="7880" activeTab="0"/>
  </bookViews>
  <sheets>
    <sheet name="Sat Category Scores" sheetId="1" r:id="rId1"/>
    <sheet name="Sat All Scores" sheetId="2" r:id="rId2"/>
    <sheet name="Sat Top Ten" sheetId="3" r:id="rId3"/>
    <sheet name="Sat Men Stage Scores" sheetId="4" r:id="rId4"/>
    <sheet name="Sat Ladies Stage Scores" sheetId="5" r:id="rId5"/>
    <sheet name="Sun Category Scores" sheetId="6" r:id="rId6"/>
    <sheet name="Sun All Scores" sheetId="7" r:id="rId7"/>
    <sheet name="Sun Top Ten" sheetId="8" r:id="rId8"/>
    <sheet name="Sun Men Stage Scores" sheetId="9" r:id="rId9"/>
    <sheet name="Sun Ladies Stage Scores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<sst xmlns="http://schemas.openxmlformats.org/spreadsheetml/2006/main" count="842" uniqueCount="87">
  <si>
    <t>Alias</t>
  </si>
  <si>
    <t>Misses</t>
  </si>
  <si>
    <t>Total Time</t>
  </si>
  <si>
    <t>Ladies Traditional</t>
  </si>
  <si>
    <t>Total Time includes Bonus &amp; Penalties, if any.</t>
  </si>
  <si>
    <t>Elder Statesman</t>
  </si>
  <si>
    <t>Ladies Silver Senior</t>
  </si>
  <si>
    <t xml:space="preserve"> Total Shooters</t>
  </si>
  <si>
    <t>Men 49'er</t>
  </si>
  <si>
    <t>Men Duelist</t>
  </si>
  <si>
    <t>Men Traditional</t>
  </si>
  <si>
    <t>Men Gunfighter</t>
  </si>
  <si>
    <t xml:space="preserve">Men Senior </t>
  </si>
  <si>
    <t>Ladies 49'er</t>
  </si>
  <si>
    <t>Ladies Frontier Cartridge</t>
  </si>
  <si>
    <t>Ladies Senior</t>
  </si>
  <si>
    <t>Grand Dame</t>
  </si>
  <si>
    <t>Men Frontier Cartridge</t>
  </si>
  <si>
    <t>Classic Cowboy</t>
  </si>
  <si>
    <t>Men Silver Senior</t>
  </si>
  <si>
    <t>Buckaroo Boy</t>
  </si>
  <si>
    <t>5 Dogs Creek Match Scores Saturday July 5, 2008</t>
  </si>
  <si>
    <t>Category Standing</t>
  </si>
  <si>
    <t>Men Senior</t>
  </si>
  <si>
    <t>Clean Match</t>
  </si>
  <si>
    <t xml:space="preserve">Men Silver Senior </t>
  </si>
  <si>
    <t>All Scores Saturday July 5, 2008</t>
  </si>
  <si>
    <t>Match Final</t>
  </si>
  <si>
    <t>Top Ten Saturday July 5, 2008</t>
  </si>
  <si>
    <t>Name</t>
  </si>
  <si>
    <t>Bay</t>
  </si>
  <si>
    <t>Time complete</t>
  </si>
  <si>
    <t>Penalty</t>
  </si>
  <si>
    <t>Bonus (10 pt)</t>
  </si>
  <si>
    <t>Bonus (5 pt)</t>
  </si>
  <si>
    <t>Grand Total</t>
  </si>
  <si>
    <t>Bo Bean</t>
  </si>
  <si>
    <t xml:space="preserve">Total </t>
  </si>
  <si>
    <t>Cowboy Earl</t>
  </si>
  <si>
    <t>Lead Slingen Lou</t>
  </si>
  <si>
    <t>Badge 47</t>
  </si>
  <si>
    <t>Hitch Hinsdale</t>
  </si>
  <si>
    <t>Bourbon Bill</t>
  </si>
  <si>
    <t>Hop A Long Roy</t>
  </si>
  <si>
    <t>Mad Dog Draper</t>
  </si>
  <si>
    <t>El Alacran Del Norte</t>
  </si>
  <si>
    <t>Burly Bear Fred</t>
  </si>
  <si>
    <t>M.C. Ryder</t>
  </si>
  <si>
    <t>Shorty James</t>
  </si>
  <si>
    <t>Bull McFearson</t>
  </si>
  <si>
    <t>Fordyce Beals</t>
  </si>
  <si>
    <t>Badmann Bob</t>
  </si>
  <si>
    <t>Bad Bascomb</t>
  </si>
  <si>
    <t>Bones Brannon</t>
  </si>
  <si>
    <t>Quick Draw Grandpaw</t>
  </si>
  <si>
    <t>MoJave Wrangler</t>
  </si>
  <si>
    <t>Utah Blaine</t>
  </si>
  <si>
    <t>Badfinger O'Kern</t>
  </si>
  <si>
    <t>Gravedigger</t>
  </si>
  <si>
    <t>Red Dog Don</t>
  </si>
  <si>
    <t>Little Bravo</t>
  </si>
  <si>
    <t>Leia Tombstone</t>
  </si>
  <si>
    <t>Thacha P Kid</t>
  </si>
  <si>
    <t>Miss Ann Laughitoff</t>
  </si>
  <si>
    <t>Eve Nenjoy</t>
  </si>
  <si>
    <t>Doubleshot Darlin</t>
  </si>
  <si>
    <t>Bad News Betsy</t>
  </si>
  <si>
    <t>Goode Bascomb</t>
  </si>
  <si>
    <t>Granny Kettle</t>
  </si>
  <si>
    <t>DNF</t>
  </si>
  <si>
    <t>5 Dogs Creek Match Scores Sunday July 6, 2008</t>
  </si>
  <si>
    <t>All Scores Sunday July 6, 2008</t>
  </si>
  <si>
    <t>Bix Bender</t>
  </si>
  <si>
    <t>Lethal Lloyd</t>
  </si>
  <si>
    <t>Kaweah Kid</t>
  </si>
  <si>
    <t>Professor Cubby Bear</t>
  </si>
  <si>
    <t>Dutch Bill</t>
  </si>
  <si>
    <t>Bull McPhearson</t>
  </si>
  <si>
    <t>Snakebite</t>
  </si>
  <si>
    <t>Snake</t>
  </si>
  <si>
    <t>El Armero</t>
  </si>
  <si>
    <t>Sierra Rider</t>
  </si>
  <si>
    <t>Crusty Jim</t>
  </si>
  <si>
    <t>Geo Kid</t>
  </si>
  <si>
    <t>R B Shannon</t>
  </si>
  <si>
    <t>Vixen</t>
  </si>
  <si>
    <t>Pocket Change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</si>
</sst>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4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17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10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10" borderId="21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25" borderId="13" xfId="0" applyNumberForma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1" fontId="0" fillId="25" borderId="13" xfId="0" applyNumberFormat="1" applyFill="1" applyBorder="1" applyAlignment="1">
      <alignment horizontal="center"/>
    </xf>
    <xf numFmtId="2" fontId="0" fillId="25" borderId="23" xfId="0" applyNumberForma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2" borderId="24" xfId="0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0" fillId="10" borderId="2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2" fontId="0" fillId="10" borderId="21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25" borderId="13" xfId="0" applyNumberForma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1" fontId="0" fillId="25" borderId="13" xfId="0" applyNumberFormat="1" applyFill="1" applyBorder="1" applyAlignment="1">
      <alignment horizontal="center" vertical="center"/>
    </xf>
    <xf numFmtId="2" fontId="0" fillId="25" borderId="23" xfId="0" applyNumberForma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10" borderId="24" xfId="0" applyNumberForma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2" fontId="0" fillId="25" borderId="27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\WebDownloads\_07%20Sun%200706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est times"/>
      <sheetName val="Men Traditional"/>
      <sheetName val="Men 49er"/>
      <sheetName val="Men Duelist"/>
      <sheetName val="Men Gunfighter"/>
      <sheetName val="Men Modern"/>
      <sheetName val="Men Frontier Cartridge"/>
      <sheetName val="Men Frontier Cartridge Duelist"/>
      <sheetName val="Classic Cowboy"/>
      <sheetName val="Men B Western"/>
      <sheetName val="Men Senior 60+"/>
      <sheetName val="Men Silver Senior 60+"/>
      <sheetName val="Elder Statesman 70+"/>
      <sheetName val="Senior Elder Statesman 80+"/>
      <sheetName val="Men Senior Duelist 60+"/>
      <sheetName val="Men Senior Gunfighter"/>
      <sheetName val="Buckaroo Boy 10-13"/>
      <sheetName val="Junior Boy 14-16"/>
      <sheetName val="Ladies Traditional"/>
      <sheetName val="Ladies 49er"/>
      <sheetName val="Ladies Duelist"/>
      <sheetName val="Ladies Gunfighter"/>
      <sheetName val="Ladies Modern"/>
      <sheetName val="Ladies Frontier Cartridge"/>
      <sheetName val="Ladies Senior 60+"/>
      <sheetName val="Ladies Silver Senior 60+"/>
      <sheetName val="Grand Dame"/>
      <sheetName val="Ladies B Western"/>
      <sheetName val="Buckaroo Girl 10-13"/>
      <sheetName val="Junior Girl 14-16"/>
      <sheetName val="Ex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1.574218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  <col min="7" max="16384" width="8.7109375" style="0" customWidth="1"/>
  </cols>
  <sheetData>
    <row r="1" spans="1:6" s="10" customFormat="1" ht="18.75" thickBot="1">
      <c r="A1" s="102" t="s">
        <v>21</v>
      </c>
      <c r="B1" s="102"/>
      <c r="C1" s="102"/>
      <c r="D1" s="102"/>
      <c r="E1" s="102"/>
      <c r="F1" s="103"/>
    </row>
    <row r="2" spans="1:6" ht="24" customHeight="1">
      <c r="A2" s="20"/>
      <c r="B2" s="31" t="s">
        <v>22</v>
      </c>
      <c r="C2" s="32" t="s">
        <v>0</v>
      </c>
      <c r="D2" s="18" t="s">
        <v>1</v>
      </c>
      <c r="E2" s="19" t="s">
        <v>2</v>
      </c>
      <c r="F2" s="33" t="s">
        <v>7</v>
      </c>
    </row>
    <row r="3" spans="1:6" ht="16.5" thickBot="1">
      <c r="A3" s="34"/>
      <c r="B3" s="35"/>
      <c r="C3" s="15"/>
      <c r="D3" s="16"/>
      <c r="E3" s="17"/>
      <c r="F3" s="36">
        <v>32</v>
      </c>
    </row>
    <row r="4" spans="1:6" ht="15">
      <c r="A4" s="10" t="s">
        <v>10</v>
      </c>
      <c r="B4" s="10"/>
      <c r="F4" s="37"/>
    </row>
    <row r="5" spans="2:5" ht="15">
      <c r="B5">
        <v>1</v>
      </c>
      <c r="C5" s="12" t="s">
        <v>36</v>
      </c>
      <c r="D5" s="3">
        <v>4</v>
      </c>
      <c r="E5" s="4">
        <v>144.08</v>
      </c>
    </row>
    <row r="6" spans="2:5" ht="15">
      <c r="B6">
        <v>2</v>
      </c>
      <c r="C6" s="12" t="s">
        <v>38</v>
      </c>
      <c r="D6" s="3">
        <v>13</v>
      </c>
      <c r="E6" s="4">
        <v>218.98</v>
      </c>
    </row>
    <row r="7" spans="2:5" ht="15">
      <c r="B7">
        <v>3</v>
      </c>
      <c r="C7" s="12" t="s">
        <v>39</v>
      </c>
      <c r="D7" s="3">
        <v>5</v>
      </c>
      <c r="E7" s="4">
        <v>242.71</v>
      </c>
    </row>
    <row r="8" spans="2:5" ht="15">
      <c r="B8">
        <v>4</v>
      </c>
      <c r="C8" s="8" t="s">
        <v>40</v>
      </c>
      <c r="D8" s="3">
        <v>2</v>
      </c>
      <c r="E8" s="4">
        <v>243.54</v>
      </c>
    </row>
    <row r="9" spans="2:5" ht="15">
      <c r="B9">
        <v>5</v>
      </c>
      <c r="C9" s="6" t="s">
        <v>41</v>
      </c>
      <c r="D9" s="3">
        <v>7</v>
      </c>
      <c r="E9" s="4">
        <v>248.98</v>
      </c>
    </row>
    <row r="10" spans="2:5" ht="15">
      <c r="B10">
        <v>6</v>
      </c>
      <c r="C10" s="6" t="s">
        <v>42</v>
      </c>
      <c r="D10" s="3">
        <v>1</v>
      </c>
      <c r="E10" s="4">
        <v>283.61</v>
      </c>
    </row>
    <row r="11" spans="2:5" ht="15">
      <c r="B11">
        <v>7</v>
      </c>
      <c r="C11" s="6" t="s">
        <v>43</v>
      </c>
      <c r="D11" s="3">
        <v>1</v>
      </c>
      <c r="E11" s="4">
        <v>293.04</v>
      </c>
    </row>
    <row r="12" spans="1:3" ht="15">
      <c r="A12" s="7"/>
      <c r="B12" s="7"/>
      <c r="C12" s="38"/>
    </row>
    <row r="13" spans="1:2" ht="15">
      <c r="A13" s="10" t="s">
        <v>8</v>
      </c>
      <c r="B13" s="10"/>
    </row>
    <row r="14" spans="2:5" ht="15">
      <c r="B14" s="39">
        <v>1</v>
      </c>
      <c r="C14" s="6" t="s">
        <v>44</v>
      </c>
      <c r="D14" s="3">
        <v>5</v>
      </c>
      <c r="E14" s="4">
        <v>187.23</v>
      </c>
    </row>
    <row r="15" spans="2:5" ht="15">
      <c r="B15" s="39">
        <v>2</v>
      </c>
      <c r="C15" s="6" t="s">
        <v>45</v>
      </c>
      <c r="D15" s="3">
        <v>1</v>
      </c>
      <c r="E15" s="4">
        <v>190.2</v>
      </c>
    </row>
    <row r="16" spans="2:5" ht="15">
      <c r="B16" s="39">
        <v>3</v>
      </c>
      <c r="C16" s="6" t="s">
        <v>46</v>
      </c>
      <c r="D16" s="3">
        <v>7</v>
      </c>
      <c r="E16" s="4">
        <v>222.27</v>
      </c>
    </row>
    <row r="17" spans="2:5" ht="15">
      <c r="B17" s="39">
        <v>4</v>
      </c>
      <c r="C17" s="6" t="s">
        <v>47</v>
      </c>
      <c r="D17" s="3">
        <v>2</v>
      </c>
      <c r="E17" s="4">
        <v>224.63</v>
      </c>
    </row>
    <row r="19" spans="1:2" ht="15">
      <c r="A19" s="10" t="s">
        <v>11</v>
      </c>
      <c r="B19" s="10"/>
    </row>
    <row r="20" spans="2:5" ht="15">
      <c r="B20">
        <v>1</v>
      </c>
      <c r="C20" s="6" t="s">
        <v>48</v>
      </c>
      <c r="D20" s="3">
        <v>2</v>
      </c>
      <c r="E20" s="4">
        <v>214.67</v>
      </c>
    </row>
    <row r="21" spans="2:5" ht="15">
      <c r="B21">
        <v>2</v>
      </c>
      <c r="C21" s="6" t="s">
        <v>49</v>
      </c>
      <c r="D21" s="3">
        <v>6</v>
      </c>
      <c r="E21" s="4">
        <v>220.35</v>
      </c>
    </row>
    <row r="22" spans="2:5" ht="15">
      <c r="B22">
        <v>3</v>
      </c>
      <c r="C22" s="6" t="s">
        <v>50</v>
      </c>
      <c r="D22" s="3">
        <v>1</v>
      </c>
      <c r="E22" s="4">
        <v>272.93</v>
      </c>
    </row>
    <row r="24" spans="1:2" ht="15">
      <c r="A24" s="10" t="s">
        <v>23</v>
      </c>
      <c r="B24" s="10"/>
    </row>
    <row r="25" spans="2:6" ht="15">
      <c r="B25">
        <v>1</v>
      </c>
      <c r="C25" s="6" t="s">
        <v>51</v>
      </c>
      <c r="D25" s="3">
        <v>0</v>
      </c>
      <c r="E25" s="4">
        <v>128.45</v>
      </c>
      <c r="F25" s="40" t="s">
        <v>24</v>
      </c>
    </row>
    <row r="26" spans="2:5" ht="15">
      <c r="B26">
        <v>2</v>
      </c>
      <c r="C26" s="6" t="s">
        <v>52</v>
      </c>
      <c r="D26" s="3">
        <v>4</v>
      </c>
      <c r="E26" s="4">
        <v>164.25</v>
      </c>
    </row>
    <row r="27" spans="2:6" ht="15">
      <c r="B27">
        <v>3</v>
      </c>
      <c r="C27" s="6" t="s">
        <v>53</v>
      </c>
      <c r="D27" s="3">
        <v>0</v>
      </c>
      <c r="E27" s="4">
        <v>164.66</v>
      </c>
      <c r="F27" s="40" t="s">
        <v>24</v>
      </c>
    </row>
    <row r="28" spans="2:5" ht="15">
      <c r="B28">
        <v>4</v>
      </c>
      <c r="C28" s="6" t="s">
        <v>54</v>
      </c>
      <c r="D28" s="3">
        <v>5</v>
      </c>
      <c r="E28" s="4">
        <v>199.25</v>
      </c>
    </row>
    <row r="29" spans="2:5" ht="15">
      <c r="B29">
        <v>5</v>
      </c>
      <c r="C29" s="6" t="s">
        <v>55</v>
      </c>
      <c r="D29" s="3">
        <v>5</v>
      </c>
      <c r="E29" s="4">
        <v>216.13</v>
      </c>
    </row>
    <row r="30" spans="2:5" ht="15">
      <c r="B30">
        <v>6</v>
      </c>
      <c r="C30" s="6" t="s">
        <v>56</v>
      </c>
      <c r="D30" s="3">
        <v>9</v>
      </c>
      <c r="E30" s="4">
        <v>368.14</v>
      </c>
    </row>
    <row r="31" ht="15">
      <c r="C31" s="6"/>
    </row>
    <row r="32" spans="1:3" ht="15">
      <c r="A32" s="10" t="s">
        <v>25</v>
      </c>
      <c r="B32" s="10"/>
      <c r="C32" s="6"/>
    </row>
    <row r="33" spans="2:5" ht="15">
      <c r="B33">
        <v>1</v>
      </c>
      <c r="C33" s="6" t="s">
        <v>57</v>
      </c>
      <c r="D33" s="3">
        <v>6</v>
      </c>
      <c r="E33" s="4">
        <v>150.44</v>
      </c>
    </row>
    <row r="34" spans="2:5" ht="15">
      <c r="B34">
        <v>2</v>
      </c>
      <c r="C34" s="6" t="s">
        <v>58</v>
      </c>
      <c r="D34" s="3">
        <v>11</v>
      </c>
      <c r="E34" s="4">
        <v>228.28</v>
      </c>
    </row>
    <row r="35" spans="1:2" ht="15">
      <c r="A35" s="41"/>
      <c r="B35" s="41"/>
    </row>
    <row r="36" spans="1:2" ht="15">
      <c r="A36" s="41" t="s">
        <v>5</v>
      </c>
      <c r="B36" s="41"/>
    </row>
    <row r="37" spans="2:5" ht="15">
      <c r="B37">
        <v>1</v>
      </c>
      <c r="C37" s="6" t="s">
        <v>59</v>
      </c>
      <c r="D37" s="3">
        <v>2</v>
      </c>
      <c r="E37" s="4">
        <v>202.37</v>
      </c>
    </row>
    <row r="38" ht="15">
      <c r="C38" s="6"/>
    </row>
    <row r="39" spans="1:3" ht="15">
      <c r="A39" s="10" t="s">
        <v>20</v>
      </c>
      <c r="B39" s="10"/>
      <c r="C39" s="6"/>
    </row>
    <row r="40" spans="2:5" ht="15">
      <c r="B40">
        <v>1</v>
      </c>
      <c r="C40" s="6" t="s">
        <v>60</v>
      </c>
      <c r="D40" s="3">
        <v>31</v>
      </c>
      <c r="E40" s="4">
        <v>571.7</v>
      </c>
    </row>
    <row r="42" spans="1:2" ht="15">
      <c r="A42" s="41" t="s">
        <v>3</v>
      </c>
      <c r="B42" s="41"/>
    </row>
    <row r="43" spans="2:5" ht="15">
      <c r="B43">
        <v>1</v>
      </c>
      <c r="C43" s="6" t="s">
        <v>61</v>
      </c>
      <c r="D43" s="3">
        <v>1</v>
      </c>
      <c r="E43" s="4">
        <v>258.01</v>
      </c>
    </row>
    <row r="44" spans="2:5" ht="15">
      <c r="B44">
        <v>2</v>
      </c>
      <c r="C44" s="6" t="s">
        <v>62</v>
      </c>
      <c r="D44" s="3">
        <v>4</v>
      </c>
      <c r="E44" s="4">
        <v>309.62</v>
      </c>
    </row>
    <row r="45" ht="15">
      <c r="C45" s="22"/>
    </row>
    <row r="46" spans="1:2" ht="15">
      <c r="A46" s="41" t="s">
        <v>13</v>
      </c>
      <c r="B46" s="41"/>
    </row>
    <row r="47" spans="2:5" ht="15">
      <c r="B47">
        <v>1</v>
      </c>
      <c r="C47" s="6" t="s">
        <v>63</v>
      </c>
      <c r="D47" s="3">
        <v>6</v>
      </c>
      <c r="E47" s="4">
        <v>238.24</v>
      </c>
    </row>
    <row r="48" spans="2:5" ht="15">
      <c r="B48">
        <v>2</v>
      </c>
      <c r="C48" s="6" t="s">
        <v>64</v>
      </c>
      <c r="D48" s="3">
        <v>8</v>
      </c>
      <c r="E48" s="4">
        <v>259.43</v>
      </c>
    </row>
    <row r="49" spans="2:5" ht="15">
      <c r="B49">
        <v>3</v>
      </c>
      <c r="C49" s="6" t="s">
        <v>65</v>
      </c>
      <c r="D49" s="3">
        <v>3</v>
      </c>
      <c r="E49" s="4">
        <v>261.85</v>
      </c>
    </row>
    <row r="51" spans="1:2" ht="15">
      <c r="A51" s="41" t="s">
        <v>15</v>
      </c>
      <c r="B51" s="41"/>
    </row>
    <row r="52" spans="2:5" ht="15">
      <c r="B52">
        <v>1</v>
      </c>
      <c r="C52" s="6" t="s">
        <v>66</v>
      </c>
      <c r="D52" s="3">
        <v>3</v>
      </c>
      <c r="E52" s="4">
        <v>307.26</v>
      </c>
    </row>
    <row r="53" ht="15">
      <c r="C53" s="6"/>
    </row>
    <row r="54" spans="1:3" ht="15">
      <c r="A54" s="10" t="s">
        <v>6</v>
      </c>
      <c r="B54" s="10"/>
      <c r="C54" s="6"/>
    </row>
    <row r="55" spans="2:5" ht="15">
      <c r="B55">
        <v>1</v>
      </c>
      <c r="C55" s="6" t="s">
        <v>67</v>
      </c>
      <c r="D55" s="3">
        <v>2</v>
      </c>
      <c r="E55" s="4">
        <v>248.29</v>
      </c>
    </row>
    <row r="56" ht="15">
      <c r="C56" s="6"/>
    </row>
    <row r="57" spans="1:3" ht="15">
      <c r="A57" s="10" t="s">
        <v>16</v>
      </c>
      <c r="B57" s="10"/>
      <c r="C57" s="6"/>
    </row>
    <row r="58" spans="2:5" ht="15">
      <c r="B58">
        <v>1</v>
      </c>
      <c r="C58" s="6" t="s">
        <v>68</v>
      </c>
      <c r="D58" s="3">
        <v>6</v>
      </c>
      <c r="E58" s="4">
        <v>526.66</v>
      </c>
    </row>
    <row r="60" spans="1:2" ht="15">
      <c r="A60" s="42" t="s">
        <v>4</v>
      </c>
      <c r="B60" s="42"/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3</v>
      </c>
      <c r="B1" s="5"/>
      <c r="C1" s="4"/>
      <c r="D1" s="5"/>
      <c r="E1" s="3"/>
      <c r="F1" s="3"/>
      <c r="G1" s="3"/>
      <c r="H1" s="4"/>
    </row>
    <row r="2" spans="1:8" ht="15">
      <c r="A2" s="74" t="s">
        <v>29</v>
      </c>
      <c r="B2" s="75" t="s">
        <v>30</v>
      </c>
      <c r="C2" s="76" t="s">
        <v>31</v>
      </c>
      <c r="D2" s="75" t="s">
        <v>1</v>
      </c>
      <c r="E2" s="77" t="s">
        <v>32</v>
      </c>
      <c r="F2" s="77" t="s">
        <v>33</v>
      </c>
      <c r="G2" s="77" t="s">
        <v>34</v>
      </c>
      <c r="H2" s="78" t="s">
        <v>35</v>
      </c>
    </row>
    <row r="3" spans="1:8" ht="15">
      <c r="A3" s="79" t="s">
        <v>85</v>
      </c>
      <c r="B3" s="56">
        <v>2</v>
      </c>
      <c r="C3" s="80">
        <v>53.99</v>
      </c>
      <c r="D3" s="81">
        <v>1</v>
      </c>
      <c r="E3" s="82"/>
      <c r="F3" s="82"/>
      <c r="G3" s="82"/>
      <c r="H3" s="83">
        <f aca="true" t="shared" si="0" ref="H3:H8">C3+D3*5+E3*10+-F3*10-G3*5</f>
        <v>58.99</v>
      </c>
    </row>
    <row r="4" spans="1:8" ht="15">
      <c r="A4" s="79"/>
      <c r="B4" s="56">
        <v>3</v>
      </c>
      <c r="C4" s="80">
        <v>50.49</v>
      </c>
      <c r="D4" s="81">
        <v>1</v>
      </c>
      <c r="E4" s="82"/>
      <c r="F4" s="82"/>
      <c r="G4" s="82"/>
      <c r="H4" s="83">
        <f t="shared" si="0"/>
        <v>55.49</v>
      </c>
    </row>
    <row r="5" spans="1:8" ht="15">
      <c r="A5" s="79"/>
      <c r="B5" s="56">
        <v>4</v>
      </c>
      <c r="C5" s="80">
        <v>71.61</v>
      </c>
      <c r="D5" s="81">
        <v>2</v>
      </c>
      <c r="E5" s="82"/>
      <c r="F5" s="82"/>
      <c r="G5" s="82"/>
      <c r="H5" s="83">
        <f t="shared" si="0"/>
        <v>81.61</v>
      </c>
    </row>
    <row r="6" spans="1:8" ht="15">
      <c r="A6" s="79"/>
      <c r="B6" s="56">
        <v>5</v>
      </c>
      <c r="C6" s="80">
        <v>59.53</v>
      </c>
      <c r="D6" s="81"/>
      <c r="E6" s="82">
        <v>1</v>
      </c>
      <c r="F6" s="82"/>
      <c r="G6" s="82"/>
      <c r="H6" s="83">
        <f t="shared" si="0"/>
        <v>69.53</v>
      </c>
    </row>
    <row r="7" spans="1:8" ht="15">
      <c r="A7" s="79"/>
      <c r="B7" s="56">
        <v>6</v>
      </c>
      <c r="C7" s="80">
        <v>61.42</v>
      </c>
      <c r="D7" s="81"/>
      <c r="E7" s="82">
        <v>1</v>
      </c>
      <c r="F7" s="82"/>
      <c r="G7" s="82"/>
      <c r="H7" s="83">
        <f t="shared" si="0"/>
        <v>71.42</v>
      </c>
    </row>
    <row r="8" spans="1:8" ht="15">
      <c r="A8" s="79"/>
      <c r="B8" s="56"/>
      <c r="C8" s="80"/>
      <c r="D8" s="81"/>
      <c r="E8" s="82"/>
      <c r="F8" s="82"/>
      <c r="G8" s="82"/>
      <c r="H8" s="83">
        <f t="shared" si="0"/>
        <v>0</v>
      </c>
    </row>
    <row r="9" spans="1:8" ht="15.75" thickBot="1">
      <c r="A9" s="84" t="s">
        <v>37</v>
      </c>
      <c r="B9" s="85"/>
      <c r="C9" s="86">
        <f>C3+C4+C5+C6+C7+C8</f>
        <v>297.04</v>
      </c>
      <c r="D9" s="87">
        <f>(D3+D4+D5+D6+D7+D8)*5</f>
        <v>20</v>
      </c>
      <c r="E9" s="88">
        <f>(E3+E4+E5+E6+E7+E8)*10</f>
        <v>20</v>
      </c>
      <c r="F9" s="88">
        <f>(F3+F4+F5+F6+F7+F8)*10</f>
        <v>0</v>
      </c>
      <c r="G9" s="88">
        <f>(G3+G4+G5+G6+G7+G8)*5</f>
        <v>0</v>
      </c>
      <c r="H9" s="89">
        <f>C9+D9+E9+-F9-G9</f>
        <v>337.04</v>
      </c>
    </row>
    <row r="10" spans="1:8" ht="15.75" thickBot="1">
      <c r="A10" s="90"/>
      <c r="B10" s="91"/>
      <c r="C10" s="92"/>
      <c r="D10" s="93">
        <f>D9/5</f>
        <v>4</v>
      </c>
      <c r="E10" s="94"/>
      <c r="F10" s="94"/>
      <c r="G10" s="94"/>
      <c r="H10" s="95">
        <f>H3+H4+H5+H6+H7+H8</f>
        <v>337.04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ht="18.75" thickBot="1">
      <c r="A13" s="9" t="s">
        <v>13</v>
      </c>
    </row>
    <row r="14" spans="1:8" ht="15">
      <c r="A14" s="50" t="s">
        <v>29</v>
      </c>
      <c r="B14" s="51" t="s">
        <v>30</v>
      </c>
      <c r="C14" s="52" t="s">
        <v>31</v>
      </c>
      <c r="D14" s="51" t="s">
        <v>1</v>
      </c>
      <c r="E14" s="53" t="s">
        <v>32</v>
      </c>
      <c r="F14" s="53" t="s">
        <v>33</v>
      </c>
      <c r="G14" s="53" t="s">
        <v>34</v>
      </c>
      <c r="H14" s="54" t="s">
        <v>35</v>
      </c>
    </row>
    <row r="15" spans="1:8" ht="15">
      <c r="A15" s="55" t="s">
        <v>63</v>
      </c>
      <c r="B15" s="56">
        <v>2</v>
      </c>
      <c r="C15" s="57">
        <v>41.36</v>
      </c>
      <c r="D15" s="58">
        <v>2</v>
      </c>
      <c r="E15" s="59"/>
      <c r="F15" s="59"/>
      <c r="G15" s="59"/>
      <c r="H15" s="60">
        <f aca="true" t="shared" si="1" ref="H15:H20">C15+D15*5+E15*10+-F15*10-G15*5</f>
        <v>51.36</v>
      </c>
    </row>
    <row r="16" spans="1:8" ht="15">
      <c r="A16" s="55"/>
      <c r="B16" s="56">
        <v>3</v>
      </c>
      <c r="C16" s="57">
        <v>37.63</v>
      </c>
      <c r="D16" s="58">
        <v>1</v>
      </c>
      <c r="E16" s="59"/>
      <c r="F16" s="59"/>
      <c r="G16" s="59"/>
      <c r="H16" s="60">
        <f t="shared" si="1"/>
        <v>42.63</v>
      </c>
    </row>
    <row r="17" spans="1:8" ht="15">
      <c r="A17" s="55"/>
      <c r="B17" s="56">
        <v>4</v>
      </c>
      <c r="C17" s="57">
        <v>37.96</v>
      </c>
      <c r="D17" s="58">
        <v>1</v>
      </c>
      <c r="E17" s="59"/>
      <c r="F17" s="59"/>
      <c r="G17" s="59"/>
      <c r="H17" s="60">
        <f t="shared" si="1"/>
        <v>42.96</v>
      </c>
    </row>
    <row r="18" spans="1:8" ht="15">
      <c r="A18" s="55"/>
      <c r="B18" s="56">
        <v>5</v>
      </c>
      <c r="C18" s="57">
        <v>43.2</v>
      </c>
      <c r="D18" s="58">
        <v>1</v>
      </c>
      <c r="E18" s="59"/>
      <c r="F18" s="59"/>
      <c r="G18" s="59"/>
      <c r="H18" s="60">
        <f t="shared" si="1"/>
        <v>48.2</v>
      </c>
    </row>
    <row r="19" spans="1:8" ht="15">
      <c r="A19" s="55"/>
      <c r="B19" s="56">
        <v>6</v>
      </c>
      <c r="C19" s="57">
        <v>41.89</v>
      </c>
      <c r="D19" s="58">
        <v>1</v>
      </c>
      <c r="E19" s="59"/>
      <c r="F19" s="59"/>
      <c r="G19" s="59"/>
      <c r="H19" s="60">
        <f t="shared" si="1"/>
        <v>46.89</v>
      </c>
    </row>
    <row r="20" spans="1:8" ht="15">
      <c r="A20" s="55"/>
      <c r="B20" s="56"/>
      <c r="C20" s="57"/>
      <c r="D20" s="58"/>
      <c r="E20" s="59"/>
      <c r="F20" s="59"/>
      <c r="G20" s="59"/>
      <c r="H20" s="60">
        <f t="shared" si="1"/>
        <v>0</v>
      </c>
    </row>
    <row r="21" spans="1:8" ht="15.75" thickBot="1">
      <c r="A21" s="61" t="s">
        <v>37</v>
      </c>
      <c r="B21" s="62"/>
      <c r="C21" s="63">
        <f>C15+C16+C17+C18+C19+C20</f>
        <v>202.04000000000002</v>
      </c>
      <c r="D21" s="64">
        <f>(D15+D16+D17+D18+D19+D20)*5</f>
        <v>30</v>
      </c>
      <c r="E21" s="65">
        <f>(E15+E16+E17+E18+E19+E20)*10</f>
        <v>0</v>
      </c>
      <c r="F21" s="65">
        <f>(F15+F16+F17+F18+F19+F20)*10</f>
        <v>0</v>
      </c>
      <c r="G21" s="65">
        <f>(G15+G16+G17+G18+G19+G20)*5</f>
        <v>0</v>
      </c>
      <c r="H21" s="66">
        <f>C21+D21+E21+-F21-G21</f>
        <v>232.04000000000002</v>
      </c>
    </row>
    <row r="22" spans="1:8" ht="15.75" thickBot="1">
      <c r="A22" s="67"/>
      <c r="B22" s="68"/>
      <c r="C22" s="69"/>
      <c r="D22" s="70">
        <f>D21/5</f>
        <v>6</v>
      </c>
      <c r="E22" s="71"/>
      <c r="F22" s="71"/>
      <c r="G22" s="71"/>
      <c r="H22" s="72">
        <f>H15+H16+H17+H18+H19+H20</f>
        <v>232.04000000000002</v>
      </c>
    </row>
    <row r="24" spans="1:8" ht="15">
      <c r="A24" s="1"/>
      <c r="B24" s="1"/>
      <c r="C24" s="1"/>
      <c r="D24" s="1"/>
      <c r="E24" s="1"/>
      <c r="F24" s="1"/>
      <c r="G24" s="1"/>
      <c r="H24" s="1"/>
    </row>
    <row r="25" ht="18.75" thickBot="1">
      <c r="A25" s="9" t="s">
        <v>14</v>
      </c>
    </row>
    <row r="26" spans="1:8" ht="15">
      <c r="A26" s="50" t="s">
        <v>29</v>
      </c>
      <c r="B26" s="51" t="s">
        <v>30</v>
      </c>
      <c r="C26" s="52" t="s">
        <v>31</v>
      </c>
      <c r="D26" s="51" t="s">
        <v>1</v>
      </c>
      <c r="E26" s="53" t="s">
        <v>32</v>
      </c>
      <c r="F26" s="53" t="s">
        <v>33</v>
      </c>
      <c r="G26" s="53" t="s">
        <v>34</v>
      </c>
      <c r="H26" s="54" t="s">
        <v>35</v>
      </c>
    </row>
    <row r="27" spans="1:8" ht="15">
      <c r="A27" s="55" t="s">
        <v>61</v>
      </c>
      <c r="B27" s="56">
        <v>2</v>
      </c>
      <c r="C27" s="57">
        <v>51.24</v>
      </c>
      <c r="D27" s="58">
        <v>1</v>
      </c>
      <c r="E27" s="59"/>
      <c r="F27" s="59"/>
      <c r="G27" s="59"/>
      <c r="H27" s="60">
        <f aca="true" t="shared" si="2" ref="H27:H32">C27+D27*5+E27*10+-F27*10-G27*5</f>
        <v>56.24</v>
      </c>
    </row>
    <row r="28" spans="1:8" ht="15">
      <c r="A28" s="55"/>
      <c r="B28" s="56">
        <v>3</v>
      </c>
      <c r="C28" s="57">
        <v>45.85</v>
      </c>
      <c r="D28" s="58">
        <v>1</v>
      </c>
      <c r="E28" s="59"/>
      <c r="F28" s="59"/>
      <c r="G28" s="59"/>
      <c r="H28" s="60">
        <f t="shared" si="2"/>
        <v>50.85</v>
      </c>
    </row>
    <row r="29" spans="1:8" ht="15">
      <c r="A29" s="55"/>
      <c r="B29" s="56">
        <v>4</v>
      </c>
      <c r="C29" s="57">
        <v>48.71</v>
      </c>
      <c r="D29" s="58"/>
      <c r="E29" s="59"/>
      <c r="F29" s="59"/>
      <c r="G29" s="59"/>
      <c r="H29" s="60">
        <f t="shared" si="2"/>
        <v>48.71</v>
      </c>
    </row>
    <row r="30" spans="1:8" ht="15">
      <c r="A30" s="55"/>
      <c r="B30" s="56">
        <v>5</v>
      </c>
      <c r="C30" s="57">
        <v>72.91</v>
      </c>
      <c r="D30" s="58"/>
      <c r="E30" s="59"/>
      <c r="F30" s="59"/>
      <c r="G30" s="59"/>
      <c r="H30" s="60">
        <f t="shared" si="2"/>
        <v>72.91</v>
      </c>
    </row>
    <row r="31" spans="1:8" ht="15">
      <c r="A31" s="55"/>
      <c r="B31" s="56">
        <v>6</v>
      </c>
      <c r="C31" s="57">
        <v>51.94</v>
      </c>
      <c r="D31" s="58">
        <v>6</v>
      </c>
      <c r="E31" s="59"/>
      <c r="F31" s="59"/>
      <c r="G31" s="59"/>
      <c r="H31" s="60">
        <f t="shared" si="2"/>
        <v>81.94</v>
      </c>
    </row>
    <row r="32" spans="1:8" ht="15">
      <c r="A32" s="55"/>
      <c r="B32" s="56"/>
      <c r="C32" s="57"/>
      <c r="D32" s="58"/>
      <c r="E32" s="59"/>
      <c r="F32" s="59"/>
      <c r="G32" s="59"/>
      <c r="H32" s="60">
        <f t="shared" si="2"/>
        <v>0</v>
      </c>
    </row>
    <row r="33" spans="1:8" ht="15.75" thickBot="1">
      <c r="A33" s="61" t="s">
        <v>37</v>
      </c>
      <c r="B33" s="62"/>
      <c r="C33" s="63">
        <f>C27+C28+C29+C30+C31+C32</f>
        <v>270.65</v>
      </c>
      <c r="D33" s="64">
        <f>(D27+D28+D29+D30+D31+D32)*5</f>
        <v>40</v>
      </c>
      <c r="E33" s="65">
        <f>(E27+E28+E29+E30+E31+E32)*10</f>
        <v>0</v>
      </c>
      <c r="F33" s="65">
        <f>(F27+F28+F29+F30+F31+F32)*10</f>
        <v>0</v>
      </c>
      <c r="G33" s="65">
        <f>(G27+G28+G29+G30+G31+G32)*5</f>
        <v>0</v>
      </c>
      <c r="H33" s="66">
        <f>C33+D33+E33+-F33-G33</f>
        <v>310.65</v>
      </c>
    </row>
    <row r="34" spans="1:8" ht="15.75" thickBot="1">
      <c r="A34" s="67"/>
      <c r="B34" s="68"/>
      <c r="C34" s="69"/>
      <c r="D34" s="70">
        <f>D33/5</f>
        <v>8</v>
      </c>
      <c r="E34" s="71"/>
      <c r="F34" s="71"/>
      <c r="G34" s="71"/>
      <c r="H34" s="72">
        <f>H27+H28+H29+H30+H31+H32</f>
        <v>310.65</v>
      </c>
    </row>
    <row r="36" spans="1:8" ht="15">
      <c r="A36" s="1"/>
      <c r="B36" s="1"/>
      <c r="C36" s="1"/>
      <c r="D36" s="1"/>
      <c r="E36" s="1"/>
      <c r="F36" s="1"/>
      <c r="G36" s="1"/>
      <c r="H36" s="1"/>
    </row>
    <row r="37" ht="18.75" thickBot="1">
      <c r="A37" s="9" t="s">
        <v>15</v>
      </c>
    </row>
    <row r="38" spans="1:8" ht="15">
      <c r="A38" s="50" t="s">
        <v>29</v>
      </c>
      <c r="B38" s="51" t="s">
        <v>30</v>
      </c>
      <c r="C38" s="52" t="s">
        <v>31</v>
      </c>
      <c r="D38" s="51" t="s">
        <v>1</v>
      </c>
      <c r="E38" s="53" t="s">
        <v>32</v>
      </c>
      <c r="F38" s="53" t="s">
        <v>33</v>
      </c>
      <c r="G38" s="53" t="s">
        <v>34</v>
      </c>
      <c r="H38" s="54" t="s">
        <v>35</v>
      </c>
    </row>
    <row r="39" spans="1:8" ht="15">
      <c r="A39" s="55" t="s">
        <v>86</v>
      </c>
      <c r="B39" s="56">
        <v>2</v>
      </c>
      <c r="C39" s="57">
        <v>28.27</v>
      </c>
      <c r="D39" s="58">
        <v>1</v>
      </c>
      <c r="E39" s="59"/>
      <c r="F39" s="59"/>
      <c r="G39" s="59"/>
      <c r="H39" s="60">
        <f aca="true" t="shared" si="3" ref="H39:H44">C39+D39*5+E39*10+-F39*10-G39*5</f>
        <v>33.269999999999996</v>
      </c>
    </row>
    <row r="40" spans="1:8" ht="15">
      <c r="A40" s="55"/>
      <c r="B40" s="56">
        <v>3</v>
      </c>
      <c r="C40" s="57">
        <v>24.96</v>
      </c>
      <c r="D40" s="58">
        <v>1</v>
      </c>
      <c r="E40" s="59"/>
      <c r="F40" s="59"/>
      <c r="G40" s="59"/>
      <c r="H40" s="60">
        <f t="shared" si="3"/>
        <v>29.96</v>
      </c>
    </row>
    <row r="41" spans="1:8" ht="15">
      <c r="A41" s="55"/>
      <c r="B41" s="56">
        <v>4</v>
      </c>
      <c r="C41" s="57">
        <v>28.09</v>
      </c>
      <c r="D41" s="58"/>
      <c r="E41" s="59"/>
      <c r="F41" s="59"/>
      <c r="G41" s="59"/>
      <c r="H41" s="60">
        <f t="shared" si="3"/>
        <v>28.09</v>
      </c>
    </row>
    <row r="42" spans="1:8" ht="15">
      <c r="A42" s="55"/>
      <c r="B42" s="56">
        <v>5</v>
      </c>
      <c r="C42" s="57">
        <v>36.34</v>
      </c>
      <c r="D42" s="58"/>
      <c r="E42" s="59"/>
      <c r="F42" s="59"/>
      <c r="G42" s="59"/>
      <c r="H42" s="60">
        <f t="shared" si="3"/>
        <v>36.34</v>
      </c>
    </row>
    <row r="43" spans="1:8" ht="15">
      <c r="A43" s="55"/>
      <c r="B43" s="56">
        <v>6</v>
      </c>
      <c r="C43" s="57">
        <v>29.71</v>
      </c>
      <c r="D43" s="58"/>
      <c r="E43" s="59"/>
      <c r="F43" s="59"/>
      <c r="G43" s="59"/>
      <c r="H43" s="60">
        <f t="shared" si="3"/>
        <v>29.71</v>
      </c>
    </row>
    <row r="44" spans="1:8" ht="15">
      <c r="A44" s="55"/>
      <c r="B44" s="56"/>
      <c r="C44" s="57"/>
      <c r="D44" s="58"/>
      <c r="E44" s="59"/>
      <c r="F44" s="59"/>
      <c r="G44" s="59"/>
      <c r="H44" s="60">
        <f t="shared" si="3"/>
        <v>0</v>
      </c>
    </row>
    <row r="45" spans="1:8" ht="15.75" thickBot="1">
      <c r="A45" s="61" t="s">
        <v>37</v>
      </c>
      <c r="B45" s="62"/>
      <c r="C45" s="63">
        <f>C39+C40+C41+C42+C43+C44</f>
        <v>147.37</v>
      </c>
      <c r="D45" s="64">
        <f>(D39+D40+D41+D42+D43+D44)*5</f>
        <v>10</v>
      </c>
      <c r="E45" s="65">
        <f>(E39+E40+E41+E42+E43+E44)*10</f>
        <v>0</v>
      </c>
      <c r="F45" s="65">
        <f>(F39+F40+F41+F42+F43+F44)*10</f>
        <v>0</v>
      </c>
      <c r="G45" s="65">
        <f>(G39+G40+G41+G42+G43+G44)*5</f>
        <v>0</v>
      </c>
      <c r="H45" s="66">
        <f>C45+D45+E45+-F45-G45</f>
        <v>157.37</v>
      </c>
    </row>
    <row r="46" spans="1:8" ht="15.75" thickBot="1">
      <c r="A46" s="67"/>
      <c r="B46" s="68"/>
      <c r="C46" s="69"/>
      <c r="D46" s="70">
        <f>D45/5</f>
        <v>2</v>
      </c>
      <c r="E46" s="71"/>
      <c r="F46" s="71"/>
      <c r="G46" s="71"/>
      <c r="H46" s="72">
        <f>H39+H40+H41+H42+H43+H44</f>
        <v>157.37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1.00390625" style="0" customWidth="1"/>
    <col min="6" max="16384" width="8.7109375" style="0" customWidth="1"/>
  </cols>
  <sheetData>
    <row r="1" spans="1:4" ht="18">
      <c r="A1" s="104" t="s">
        <v>26</v>
      </c>
      <c r="B1" s="105"/>
      <c r="C1" s="105"/>
      <c r="D1" s="106"/>
    </row>
    <row r="2" spans="1:4" ht="22.5" thickBot="1">
      <c r="A2" s="43" t="s">
        <v>27</v>
      </c>
      <c r="B2" s="44" t="s">
        <v>0</v>
      </c>
      <c r="C2" s="45" t="s">
        <v>1</v>
      </c>
      <c r="D2" s="46" t="s">
        <v>2</v>
      </c>
    </row>
    <row r="3" spans="1:5" ht="15">
      <c r="A3">
        <v>1</v>
      </c>
      <c r="B3" s="47" t="s">
        <v>51</v>
      </c>
      <c r="C3" s="48">
        <v>0</v>
      </c>
      <c r="D3" s="49">
        <v>128.45</v>
      </c>
      <c r="E3" s="40" t="s">
        <v>24</v>
      </c>
    </row>
    <row r="4" spans="1:4" ht="15">
      <c r="A4">
        <v>2</v>
      </c>
      <c r="B4" s="47" t="s">
        <v>36</v>
      </c>
      <c r="C4" s="48">
        <v>4</v>
      </c>
      <c r="D4" s="49">
        <v>144.08</v>
      </c>
    </row>
    <row r="5" spans="1:4" ht="15">
      <c r="A5">
        <v>3</v>
      </c>
      <c r="B5" s="47" t="s">
        <v>57</v>
      </c>
      <c r="C5" s="48">
        <v>6</v>
      </c>
      <c r="D5" s="49">
        <v>150.44</v>
      </c>
    </row>
    <row r="6" spans="1:4" ht="15">
      <c r="A6">
        <v>4</v>
      </c>
      <c r="B6" s="47" t="s">
        <v>52</v>
      </c>
      <c r="C6" s="48">
        <v>4</v>
      </c>
      <c r="D6" s="49">
        <v>164.25</v>
      </c>
    </row>
    <row r="7" spans="1:5" ht="15">
      <c r="A7">
        <v>5</v>
      </c>
      <c r="B7" s="47" t="s">
        <v>53</v>
      </c>
      <c r="C7" s="48">
        <v>0</v>
      </c>
      <c r="D7" s="49">
        <v>164.66</v>
      </c>
      <c r="E7" s="40" t="s">
        <v>24</v>
      </c>
    </row>
    <row r="8" spans="1:4" ht="15">
      <c r="A8">
        <v>6</v>
      </c>
      <c r="B8" s="47" t="s">
        <v>44</v>
      </c>
      <c r="C8" s="48">
        <v>5</v>
      </c>
      <c r="D8" s="49">
        <v>187.23</v>
      </c>
    </row>
    <row r="9" spans="1:4" ht="15">
      <c r="A9">
        <v>7</v>
      </c>
      <c r="B9" s="47" t="s">
        <v>45</v>
      </c>
      <c r="C9" s="48">
        <v>1</v>
      </c>
      <c r="D9" s="49">
        <v>190.2</v>
      </c>
    </row>
    <row r="10" spans="1:4" ht="15">
      <c r="A10">
        <v>8</v>
      </c>
      <c r="B10" s="47" t="s">
        <v>54</v>
      </c>
      <c r="C10" s="48">
        <v>5</v>
      </c>
      <c r="D10" s="49">
        <v>199.25</v>
      </c>
    </row>
    <row r="11" spans="1:4" ht="15">
      <c r="A11">
        <v>9</v>
      </c>
      <c r="B11" s="47" t="s">
        <v>59</v>
      </c>
      <c r="C11" s="48">
        <v>2</v>
      </c>
      <c r="D11" s="49">
        <v>202.37</v>
      </c>
    </row>
    <row r="12" spans="1:4" ht="15">
      <c r="A12">
        <v>10</v>
      </c>
      <c r="B12" s="47" t="s">
        <v>48</v>
      </c>
      <c r="C12" s="48">
        <v>2</v>
      </c>
      <c r="D12" s="49">
        <v>214.67</v>
      </c>
    </row>
    <row r="13" spans="1:4" ht="15">
      <c r="A13">
        <v>11</v>
      </c>
      <c r="B13" s="47" t="s">
        <v>55</v>
      </c>
      <c r="C13" s="48">
        <v>5</v>
      </c>
      <c r="D13" s="49">
        <v>216.13</v>
      </c>
    </row>
    <row r="14" spans="1:4" ht="15">
      <c r="A14">
        <v>12</v>
      </c>
      <c r="B14" s="47" t="s">
        <v>38</v>
      </c>
      <c r="C14" s="48">
        <v>13</v>
      </c>
      <c r="D14" s="49">
        <v>218.98</v>
      </c>
    </row>
    <row r="15" spans="1:4" ht="15">
      <c r="A15">
        <v>13</v>
      </c>
      <c r="B15" s="47" t="s">
        <v>49</v>
      </c>
      <c r="C15" s="48">
        <v>6</v>
      </c>
      <c r="D15" s="49">
        <v>220.35</v>
      </c>
    </row>
    <row r="16" spans="1:4" ht="15">
      <c r="A16">
        <v>14</v>
      </c>
      <c r="B16" s="47" t="s">
        <v>46</v>
      </c>
      <c r="C16" s="48">
        <v>7</v>
      </c>
      <c r="D16" s="49">
        <v>222.27</v>
      </c>
    </row>
    <row r="17" spans="1:4" ht="15">
      <c r="A17">
        <v>15</v>
      </c>
      <c r="B17" s="47" t="s">
        <v>47</v>
      </c>
      <c r="C17" s="48">
        <v>2</v>
      </c>
      <c r="D17" s="49">
        <v>224.63</v>
      </c>
    </row>
    <row r="18" spans="1:4" ht="15">
      <c r="A18">
        <v>16</v>
      </c>
      <c r="B18" s="47" t="s">
        <v>58</v>
      </c>
      <c r="C18" s="48">
        <v>11</v>
      </c>
      <c r="D18" s="49">
        <v>228.28</v>
      </c>
    </row>
    <row r="19" spans="1:4" ht="15">
      <c r="A19">
        <v>17</v>
      </c>
      <c r="B19" s="47" t="s">
        <v>63</v>
      </c>
      <c r="C19" s="48">
        <v>6</v>
      </c>
      <c r="D19" s="49">
        <v>238.24</v>
      </c>
    </row>
    <row r="20" spans="1:4" ht="15">
      <c r="A20">
        <v>18</v>
      </c>
      <c r="B20" s="47" t="s">
        <v>39</v>
      </c>
      <c r="C20" s="48">
        <v>5</v>
      </c>
      <c r="D20" s="49">
        <v>242.71</v>
      </c>
    </row>
    <row r="21" spans="1:4" ht="15">
      <c r="A21">
        <v>19</v>
      </c>
      <c r="B21" s="47" t="s">
        <v>40</v>
      </c>
      <c r="C21" s="48">
        <v>2</v>
      </c>
      <c r="D21" s="49">
        <v>243.54</v>
      </c>
    </row>
    <row r="22" spans="1:4" ht="15">
      <c r="A22">
        <v>20</v>
      </c>
      <c r="B22" s="12" t="s">
        <v>67</v>
      </c>
      <c r="C22" s="14">
        <v>2</v>
      </c>
      <c r="D22" s="49">
        <v>248.29</v>
      </c>
    </row>
    <row r="23" spans="1:4" ht="15">
      <c r="A23">
        <v>21</v>
      </c>
      <c r="B23" s="47" t="s">
        <v>41</v>
      </c>
      <c r="C23" s="48">
        <v>7</v>
      </c>
      <c r="D23" s="49">
        <v>248.98</v>
      </c>
    </row>
    <row r="24" spans="1:4" ht="15">
      <c r="A24">
        <v>22</v>
      </c>
      <c r="B24" s="47" t="s">
        <v>61</v>
      </c>
      <c r="C24" s="48">
        <v>1</v>
      </c>
      <c r="D24" s="49">
        <v>258.01</v>
      </c>
    </row>
    <row r="25" spans="1:4" ht="15">
      <c r="A25">
        <v>23</v>
      </c>
      <c r="B25" s="47" t="s">
        <v>64</v>
      </c>
      <c r="C25" s="48">
        <v>8</v>
      </c>
      <c r="D25" s="49">
        <v>259.43</v>
      </c>
    </row>
    <row r="26" spans="1:4" ht="15">
      <c r="A26">
        <v>24</v>
      </c>
      <c r="B26" s="47" t="s">
        <v>65</v>
      </c>
      <c r="C26" s="48">
        <v>3</v>
      </c>
      <c r="D26" s="49">
        <v>261.85</v>
      </c>
    </row>
    <row r="27" spans="1:4" ht="15">
      <c r="A27">
        <v>25</v>
      </c>
      <c r="B27" s="47" t="s">
        <v>50</v>
      </c>
      <c r="C27" s="48">
        <v>1</v>
      </c>
      <c r="D27" s="49">
        <v>272.93</v>
      </c>
    </row>
    <row r="28" spans="1:4" ht="15">
      <c r="A28">
        <v>26</v>
      </c>
      <c r="B28" s="47" t="s">
        <v>42</v>
      </c>
      <c r="C28" s="48">
        <v>1</v>
      </c>
      <c r="D28" s="49">
        <v>283.61</v>
      </c>
    </row>
    <row r="29" spans="1:4" ht="15">
      <c r="A29">
        <v>27</v>
      </c>
      <c r="B29" s="47" t="s">
        <v>43</v>
      </c>
      <c r="C29" s="48">
        <v>1</v>
      </c>
      <c r="D29" s="49">
        <v>293.04</v>
      </c>
    </row>
    <row r="30" spans="1:4" ht="15">
      <c r="A30">
        <v>28</v>
      </c>
      <c r="B30" s="47" t="s">
        <v>66</v>
      </c>
      <c r="C30" s="48">
        <v>3</v>
      </c>
      <c r="D30" s="49">
        <v>307.26</v>
      </c>
    </row>
    <row r="31" spans="1:4" ht="15">
      <c r="A31">
        <v>29</v>
      </c>
      <c r="B31" s="47" t="s">
        <v>62</v>
      </c>
      <c r="C31" s="48">
        <v>4</v>
      </c>
      <c r="D31" s="49">
        <v>309.62</v>
      </c>
    </row>
    <row r="32" spans="1:4" ht="15">
      <c r="A32">
        <v>30</v>
      </c>
      <c r="B32" s="12" t="s">
        <v>56</v>
      </c>
      <c r="C32" s="14">
        <v>9</v>
      </c>
      <c r="D32" s="49">
        <v>368.14</v>
      </c>
    </row>
    <row r="33" spans="1:4" ht="15">
      <c r="A33">
        <v>31</v>
      </c>
      <c r="B33" s="47" t="s">
        <v>68</v>
      </c>
      <c r="C33" s="48">
        <v>6</v>
      </c>
      <c r="D33" s="49">
        <v>526.66</v>
      </c>
    </row>
    <row r="34" spans="1:4" ht="15">
      <c r="A34">
        <v>32</v>
      </c>
      <c r="B34" s="47" t="s">
        <v>60</v>
      </c>
      <c r="C34" s="48">
        <v>31</v>
      </c>
      <c r="D34" s="49">
        <v>571.7</v>
      </c>
    </row>
    <row r="36" ht="15">
      <c r="B36" s="42" t="s">
        <v>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1.00390625" style="0" customWidth="1"/>
    <col min="6" max="16384" width="8.7109375" style="0" customWidth="1"/>
  </cols>
  <sheetData>
    <row r="1" spans="1:4" ht="18">
      <c r="A1" s="104" t="s">
        <v>28</v>
      </c>
      <c r="B1" s="105"/>
      <c r="C1" s="105"/>
      <c r="D1" s="106"/>
    </row>
    <row r="2" spans="1:4" ht="22.5" thickBot="1">
      <c r="A2" s="43" t="s">
        <v>27</v>
      </c>
      <c r="B2" s="44" t="s">
        <v>0</v>
      </c>
      <c r="C2" s="45" t="s">
        <v>1</v>
      </c>
      <c r="D2" s="46" t="s">
        <v>2</v>
      </c>
    </row>
    <row r="3" spans="1:5" ht="15">
      <c r="A3">
        <v>1</v>
      </c>
      <c r="B3" s="47" t="s">
        <v>51</v>
      </c>
      <c r="C3" s="48">
        <v>0</v>
      </c>
      <c r="D3" s="49">
        <v>128.45</v>
      </c>
      <c r="E3" s="40" t="s">
        <v>24</v>
      </c>
    </row>
    <row r="4" spans="1:4" ht="15">
      <c r="A4">
        <v>2</v>
      </c>
      <c r="B4" s="47" t="s">
        <v>36</v>
      </c>
      <c r="C4" s="48">
        <v>4</v>
      </c>
      <c r="D4" s="49">
        <v>144.08</v>
      </c>
    </row>
    <row r="5" spans="1:4" ht="15">
      <c r="A5">
        <v>3</v>
      </c>
      <c r="B5" s="47" t="s">
        <v>57</v>
      </c>
      <c r="C5" s="48">
        <v>6</v>
      </c>
      <c r="D5" s="49">
        <v>150.44</v>
      </c>
    </row>
    <row r="6" spans="1:4" ht="15">
      <c r="A6">
        <v>4</v>
      </c>
      <c r="B6" s="47" t="s">
        <v>52</v>
      </c>
      <c r="C6" s="48">
        <v>4</v>
      </c>
      <c r="D6" s="49">
        <v>164.25</v>
      </c>
    </row>
    <row r="7" spans="1:5" ht="15">
      <c r="A7">
        <v>5</v>
      </c>
      <c r="B7" s="47" t="s">
        <v>53</v>
      </c>
      <c r="C7" s="48">
        <v>0</v>
      </c>
      <c r="D7" s="49">
        <v>164.66</v>
      </c>
      <c r="E7" s="40" t="s">
        <v>24</v>
      </c>
    </row>
    <row r="8" spans="1:4" ht="15">
      <c r="A8">
        <v>6</v>
      </c>
      <c r="B8" s="47" t="s">
        <v>44</v>
      </c>
      <c r="C8" s="48">
        <v>5</v>
      </c>
      <c r="D8" s="49">
        <v>187.23</v>
      </c>
    </row>
    <row r="9" spans="1:4" ht="15">
      <c r="A9">
        <v>7</v>
      </c>
      <c r="B9" s="47" t="s">
        <v>45</v>
      </c>
      <c r="C9" s="48">
        <v>1</v>
      </c>
      <c r="D9" s="49">
        <v>190.2</v>
      </c>
    </row>
    <row r="10" spans="1:4" ht="15">
      <c r="A10">
        <v>8</v>
      </c>
      <c r="B10" s="47" t="s">
        <v>54</v>
      </c>
      <c r="C10" s="48">
        <v>5</v>
      </c>
      <c r="D10" s="49">
        <v>199.25</v>
      </c>
    </row>
    <row r="11" spans="1:4" ht="15">
      <c r="A11">
        <v>9</v>
      </c>
      <c r="B11" s="47" t="s">
        <v>59</v>
      </c>
      <c r="C11" s="48">
        <v>2</v>
      </c>
      <c r="D11" s="49">
        <v>202.37</v>
      </c>
    </row>
    <row r="12" spans="1:4" ht="15">
      <c r="A12">
        <v>10</v>
      </c>
      <c r="B12" s="47" t="s">
        <v>48</v>
      </c>
      <c r="C12" s="48">
        <v>2</v>
      </c>
      <c r="D12" s="49">
        <v>214.67</v>
      </c>
    </row>
    <row r="14" ht="15">
      <c r="B14" s="42" t="s">
        <v>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10</v>
      </c>
      <c r="B1" s="5"/>
      <c r="C1" s="4"/>
      <c r="D1" s="5"/>
      <c r="E1" s="3"/>
      <c r="F1" s="3"/>
      <c r="G1" s="3"/>
      <c r="H1" s="4"/>
    </row>
    <row r="2" spans="1:8" ht="15">
      <c r="A2" s="50" t="s">
        <v>29</v>
      </c>
      <c r="B2" s="51" t="s">
        <v>30</v>
      </c>
      <c r="C2" s="52" t="s">
        <v>31</v>
      </c>
      <c r="D2" s="51" t="s">
        <v>1</v>
      </c>
      <c r="E2" s="53" t="s">
        <v>32</v>
      </c>
      <c r="F2" s="53" t="s">
        <v>33</v>
      </c>
      <c r="G2" s="53" t="s">
        <v>34</v>
      </c>
      <c r="H2" s="54" t="s">
        <v>35</v>
      </c>
    </row>
    <row r="3" spans="1:8" ht="15">
      <c r="A3" s="55" t="s">
        <v>36</v>
      </c>
      <c r="B3" s="56">
        <v>2</v>
      </c>
      <c r="C3" s="57">
        <v>26.93</v>
      </c>
      <c r="D3" s="58"/>
      <c r="E3" s="59"/>
      <c r="F3" s="59"/>
      <c r="G3" s="59"/>
      <c r="H3" s="60">
        <f aca="true" t="shared" si="0" ref="H3:H8">C3+D3*5+E3*10+-F3*10-G3*5</f>
        <v>26.93</v>
      </c>
    </row>
    <row r="4" spans="1:8" ht="15">
      <c r="A4" s="55"/>
      <c r="B4" s="56">
        <v>3</v>
      </c>
      <c r="C4" s="57">
        <v>22.12</v>
      </c>
      <c r="D4" s="58">
        <v>2</v>
      </c>
      <c r="E4" s="59"/>
      <c r="F4" s="59"/>
      <c r="G4" s="59"/>
      <c r="H4" s="60">
        <f t="shared" si="0"/>
        <v>32.120000000000005</v>
      </c>
    </row>
    <row r="5" spans="1:8" ht="15">
      <c r="A5" s="55"/>
      <c r="B5" s="56">
        <v>4</v>
      </c>
      <c r="C5" s="57">
        <v>24.49</v>
      </c>
      <c r="D5" s="58">
        <v>1</v>
      </c>
      <c r="E5" s="59"/>
      <c r="F5" s="59"/>
      <c r="G5" s="59"/>
      <c r="H5" s="60">
        <f t="shared" si="0"/>
        <v>29.49</v>
      </c>
    </row>
    <row r="6" spans="1:8" ht="15">
      <c r="A6" s="55"/>
      <c r="B6" s="56">
        <v>5</v>
      </c>
      <c r="C6" s="57">
        <v>23.56</v>
      </c>
      <c r="D6" s="58">
        <v>1</v>
      </c>
      <c r="E6" s="59"/>
      <c r="F6" s="59"/>
      <c r="G6" s="59"/>
      <c r="H6" s="60">
        <f t="shared" si="0"/>
        <v>28.56</v>
      </c>
    </row>
    <row r="7" spans="1:8" ht="15">
      <c r="A7" s="55"/>
      <c r="B7" s="56">
        <v>6</v>
      </c>
      <c r="C7" s="57">
        <v>26.98</v>
      </c>
      <c r="D7" s="58"/>
      <c r="E7" s="59"/>
      <c r="F7" s="59"/>
      <c r="G7" s="59"/>
      <c r="H7" s="60">
        <f t="shared" si="0"/>
        <v>26.98</v>
      </c>
    </row>
    <row r="8" spans="1:8" ht="15">
      <c r="A8" s="55"/>
      <c r="B8" s="56"/>
      <c r="C8" s="57"/>
      <c r="D8" s="58"/>
      <c r="E8" s="59"/>
      <c r="F8" s="59"/>
      <c r="G8" s="59"/>
      <c r="H8" s="60">
        <f t="shared" si="0"/>
        <v>0</v>
      </c>
    </row>
    <row r="9" spans="1:8" ht="15.75" thickBot="1">
      <c r="A9" s="61" t="s">
        <v>37</v>
      </c>
      <c r="B9" s="62"/>
      <c r="C9" s="63">
        <f>C3+C4+C5+C6+C7+C8</f>
        <v>124.08</v>
      </c>
      <c r="D9" s="64">
        <f>(D3+D4+D5+D6+D7+D8)*5</f>
        <v>20</v>
      </c>
      <c r="E9" s="65">
        <f>(E3+E4+E5+E6+E7+E8)*10</f>
        <v>0</v>
      </c>
      <c r="F9" s="65">
        <f>(F3+F4+F5+F6+F7+F8)*10</f>
        <v>0</v>
      </c>
      <c r="G9" s="65">
        <f>(G3+G4+G5+G6+G7+G8)*5</f>
        <v>0</v>
      </c>
      <c r="H9" s="66">
        <f>C9+D9+E9+-F9-G9</f>
        <v>144.07999999999998</v>
      </c>
    </row>
    <row r="10" spans="1:8" ht="15.75" thickBot="1">
      <c r="A10" s="67"/>
      <c r="B10" s="68"/>
      <c r="C10" s="69"/>
      <c r="D10" s="70">
        <f>D9/5</f>
        <v>4</v>
      </c>
      <c r="E10" s="71"/>
      <c r="F10" s="71"/>
      <c r="G10" s="71"/>
      <c r="H10" s="72">
        <f>H3+H4+H5+H6+H7+H8</f>
        <v>144.08</v>
      </c>
    </row>
    <row r="11" spans="1:8" ht="15.75" thickBot="1">
      <c r="A11" s="73"/>
      <c r="B11" s="5"/>
      <c r="C11" s="4"/>
      <c r="D11" s="5"/>
      <c r="E11" s="3"/>
      <c r="F11" s="3"/>
      <c r="G11" s="3"/>
      <c r="H11" s="4"/>
    </row>
    <row r="12" spans="1:8" ht="15">
      <c r="A12" s="50" t="s">
        <v>29</v>
      </c>
      <c r="B12" s="51" t="s">
        <v>30</v>
      </c>
      <c r="C12" s="52" t="s">
        <v>31</v>
      </c>
      <c r="D12" s="51" t="s">
        <v>1</v>
      </c>
      <c r="E12" s="53" t="s">
        <v>32</v>
      </c>
      <c r="F12" s="53" t="s">
        <v>33</v>
      </c>
      <c r="G12" s="53" t="s">
        <v>34</v>
      </c>
      <c r="H12" s="54" t="s">
        <v>35</v>
      </c>
    </row>
    <row r="13" spans="1:8" ht="15">
      <c r="A13" s="55" t="s">
        <v>38</v>
      </c>
      <c r="B13" s="56">
        <v>2</v>
      </c>
      <c r="C13" s="57">
        <v>33.13</v>
      </c>
      <c r="D13" s="58"/>
      <c r="E13" s="59"/>
      <c r="F13" s="59"/>
      <c r="G13" s="59"/>
      <c r="H13" s="60">
        <f aca="true" t="shared" si="1" ref="H13:H18">C13+D13*5+E13*10+-F13*10-G13*5</f>
        <v>33.13</v>
      </c>
    </row>
    <row r="14" spans="1:8" ht="15">
      <c r="A14" s="55"/>
      <c r="B14" s="56">
        <v>3</v>
      </c>
      <c r="C14" s="57">
        <v>27.99</v>
      </c>
      <c r="D14" s="58">
        <v>1</v>
      </c>
      <c r="E14" s="59"/>
      <c r="F14" s="59"/>
      <c r="G14" s="59"/>
      <c r="H14" s="60">
        <f t="shared" si="1"/>
        <v>32.989999999999995</v>
      </c>
    </row>
    <row r="15" spans="1:8" ht="15">
      <c r="A15" s="55"/>
      <c r="B15" s="56">
        <v>4</v>
      </c>
      <c r="C15" s="57">
        <v>33.48</v>
      </c>
      <c r="D15" s="58">
        <v>10</v>
      </c>
      <c r="E15" s="59"/>
      <c r="F15" s="59"/>
      <c r="G15" s="59"/>
      <c r="H15" s="60">
        <f t="shared" si="1"/>
        <v>83.47999999999999</v>
      </c>
    </row>
    <row r="16" spans="1:8" ht="15">
      <c r="A16" s="55"/>
      <c r="B16" s="56">
        <v>5</v>
      </c>
      <c r="C16" s="57">
        <v>31.77</v>
      </c>
      <c r="D16" s="58"/>
      <c r="E16" s="59"/>
      <c r="F16" s="59"/>
      <c r="G16" s="59"/>
      <c r="H16" s="60">
        <f t="shared" si="1"/>
        <v>31.77</v>
      </c>
    </row>
    <row r="17" spans="1:8" ht="15">
      <c r="A17" s="55"/>
      <c r="B17" s="56">
        <v>6</v>
      </c>
      <c r="C17" s="57">
        <v>27.61</v>
      </c>
      <c r="D17" s="58">
        <v>2</v>
      </c>
      <c r="E17" s="59"/>
      <c r="F17" s="59"/>
      <c r="G17" s="59"/>
      <c r="H17" s="60">
        <f t="shared" si="1"/>
        <v>37.61</v>
      </c>
    </row>
    <row r="18" spans="1:8" ht="15">
      <c r="A18" s="55"/>
      <c r="B18" s="56"/>
      <c r="C18" s="57"/>
      <c r="D18" s="58"/>
      <c r="E18" s="59"/>
      <c r="F18" s="59"/>
      <c r="G18" s="59"/>
      <c r="H18" s="60">
        <f t="shared" si="1"/>
        <v>0</v>
      </c>
    </row>
    <row r="19" spans="1:8" ht="15.75" thickBot="1">
      <c r="A19" s="61" t="s">
        <v>37</v>
      </c>
      <c r="B19" s="62"/>
      <c r="C19" s="63">
        <f>C13+C14+C15+C16+C17+C18</f>
        <v>153.98</v>
      </c>
      <c r="D19" s="64">
        <f>(D13+D14+D15+D16+D17+D18)*5</f>
        <v>65</v>
      </c>
      <c r="E19" s="65">
        <f>(E13+E14+E15+E16+E17+E18)*10</f>
        <v>0</v>
      </c>
      <c r="F19" s="65">
        <f>(F13+F14+F15+F16+F17+F18)*10</f>
        <v>0</v>
      </c>
      <c r="G19" s="65">
        <f>(G13+G14+G15+G16+G17+G18)*5</f>
        <v>0</v>
      </c>
      <c r="H19" s="66">
        <f>C19+D19+E19+-F19-G19</f>
        <v>218.98</v>
      </c>
    </row>
    <row r="20" spans="1:8" ht="15.75" thickBot="1">
      <c r="A20" s="67"/>
      <c r="B20" s="68"/>
      <c r="C20" s="69"/>
      <c r="D20" s="70">
        <f>D19/5</f>
        <v>13</v>
      </c>
      <c r="E20" s="71"/>
      <c r="F20" s="71"/>
      <c r="G20" s="71"/>
      <c r="H20" s="72">
        <f>H13+H14+H15+H16+H17+H18</f>
        <v>218.98000000000002</v>
      </c>
    </row>
    <row r="21" spans="1:8" ht="15.75" thickBot="1">
      <c r="A21" s="73"/>
      <c r="B21" s="5"/>
      <c r="C21" s="4"/>
      <c r="D21" s="5"/>
      <c r="E21" s="3"/>
      <c r="F21" s="3"/>
      <c r="G21" s="3"/>
      <c r="H21" s="4"/>
    </row>
    <row r="22" spans="1:8" ht="15">
      <c r="A22" s="50" t="s">
        <v>29</v>
      </c>
      <c r="B22" s="51" t="s">
        <v>30</v>
      </c>
      <c r="C22" s="52" t="s">
        <v>31</v>
      </c>
      <c r="D22" s="51" t="s">
        <v>1</v>
      </c>
      <c r="E22" s="53" t="s">
        <v>32</v>
      </c>
      <c r="F22" s="53" t="s">
        <v>33</v>
      </c>
      <c r="G22" s="53" t="s">
        <v>34</v>
      </c>
      <c r="H22" s="54" t="s">
        <v>35</v>
      </c>
    </row>
    <row r="23" spans="1:8" ht="15">
      <c r="A23" s="55" t="s">
        <v>39</v>
      </c>
      <c r="B23" s="56">
        <v>2</v>
      </c>
      <c r="C23" s="57">
        <v>46.8</v>
      </c>
      <c r="D23" s="58"/>
      <c r="E23" s="59"/>
      <c r="F23" s="59"/>
      <c r="G23" s="59"/>
      <c r="H23" s="60">
        <f aca="true" t="shared" si="2" ref="H23:H28">C23+D23*5+E23*10+-F23*10-G23*5</f>
        <v>46.8</v>
      </c>
    </row>
    <row r="24" spans="1:8" ht="15">
      <c r="A24" s="55"/>
      <c r="B24" s="56">
        <v>3</v>
      </c>
      <c r="C24" s="57">
        <v>42.86</v>
      </c>
      <c r="D24" s="58"/>
      <c r="E24" s="59"/>
      <c r="F24" s="59"/>
      <c r="G24" s="59"/>
      <c r="H24" s="60">
        <f t="shared" si="2"/>
        <v>42.86</v>
      </c>
    </row>
    <row r="25" spans="1:8" ht="15">
      <c r="A25" s="55"/>
      <c r="B25" s="56">
        <v>4</v>
      </c>
      <c r="C25" s="57">
        <v>41.1</v>
      </c>
      <c r="D25" s="58"/>
      <c r="E25" s="59"/>
      <c r="F25" s="59"/>
      <c r="G25" s="59"/>
      <c r="H25" s="60">
        <f t="shared" si="2"/>
        <v>41.1</v>
      </c>
    </row>
    <row r="26" spans="1:8" ht="15">
      <c r="A26" s="55"/>
      <c r="B26" s="56">
        <v>5</v>
      </c>
      <c r="C26" s="57">
        <v>41.53</v>
      </c>
      <c r="D26" s="58">
        <v>5</v>
      </c>
      <c r="E26" s="59"/>
      <c r="F26" s="59"/>
      <c r="G26" s="59"/>
      <c r="H26" s="60">
        <f t="shared" si="2"/>
        <v>66.53</v>
      </c>
    </row>
    <row r="27" spans="1:8" ht="15">
      <c r="A27" s="55"/>
      <c r="B27" s="56">
        <v>6</v>
      </c>
      <c r="C27" s="57">
        <v>45.42</v>
      </c>
      <c r="D27" s="58"/>
      <c r="E27" s="59"/>
      <c r="F27" s="59"/>
      <c r="G27" s="59"/>
      <c r="H27" s="60">
        <f t="shared" si="2"/>
        <v>45.42</v>
      </c>
    </row>
    <row r="28" spans="1:8" ht="15">
      <c r="A28" s="55"/>
      <c r="B28" s="56"/>
      <c r="C28" s="57"/>
      <c r="D28" s="58"/>
      <c r="E28" s="59"/>
      <c r="F28" s="59"/>
      <c r="G28" s="59"/>
      <c r="H28" s="60">
        <f t="shared" si="2"/>
        <v>0</v>
      </c>
    </row>
    <row r="29" spans="1:8" ht="15" customHeight="1" thickBot="1">
      <c r="A29" s="61" t="s">
        <v>37</v>
      </c>
      <c r="B29" s="62"/>
      <c r="C29" s="63">
        <f>C23+C24+C25+C26+C27+C28</f>
        <v>217.70999999999998</v>
      </c>
      <c r="D29" s="64">
        <f>(D23+D24+D25+D26+D27+D28)*5</f>
        <v>25</v>
      </c>
      <c r="E29" s="65">
        <f>(E23+E24+E25+E26+E27+E28)*10</f>
        <v>0</v>
      </c>
      <c r="F29" s="65">
        <f>(F23+F24+F25+F26+F27+F28)*10</f>
        <v>0</v>
      </c>
      <c r="G29" s="65">
        <f>(G23+G24+G25+G26+G27+G28)*5</f>
        <v>0</v>
      </c>
      <c r="H29" s="66">
        <f>C29+D29+E29+-F29-G29</f>
        <v>242.70999999999998</v>
      </c>
    </row>
    <row r="30" spans="1:8" ht="15" customHeight="1" thickBot="1">
      <c r="A30" s="67"/>
      <c r="B30" s="68"/>
      <c r="C30" s="69"/>
      <c r="D30" s="70">
        <f>D29/5</f>
        <v>5</v>
      </c>
      <c r="E30" s="71"/>
      <c r="F30" s="71"/>
      <c r="G30" s="71"/>
      <c r="H30" s="72">
        <f>H23+H24+H25+H26+H27+H28</f>
        <v>242.70999999999998</v>
      </c>
    </row>
    <row r="31" spans="1:8" ht="15" customHeight="1" thickBot="1">
      <c r="A31" s="73"/>
      <c r="B31" s="5"/>
      <c r="C31" s="4"/>
      <c r="D31" s="5"/>
      <c r="E31" s="3"/>
      <c r="F31" s="3"/>
      <c r="G31" s="3"/>
      <c r="H31" s="4"/>
    </row>
    <row r="32" spans="1:8" ht="15" customHeight="1">
      <c r="A32" s="50" t="s">
        <v>29</v>
      </c>
      <c r="B32" s="51" t="s">
        <v>30</v>
      </c>
      <c r="C32" s="52" t="s">
        <v>31</v>
      </c>
      <c r="D32" s="51" t="s">
        <v>1</v>
      </c>
      <c r="E32" s="53" t="s">
        <v>32</v>
      </c>
      <c r="F32" s="53" t="s">
        <v>33</v>
      </c>
      <c r="G32" s="53" t="s">
        <v>34</v>
      </c>
      <c r="H32" s="54" t="s">
        <v>35</v>
      </c>
    </row>
    <row r="33" spans="1:8" ht="15">
      <c r="A33" s="55" t="s">
        <v>40</v>
      </c>
      <c r="B33" s="56">
        <v>2</v>
      </c>
      <c r="C33" s="57">
        <v>48.82</v>
      </c>
      <c r="D33" s="58">
        <v>1</v>
      </c>
      <c r="E33" s="59"/>
      <c r="F33" s="59"/>
      <c r="G33" s="59"/>
      <c r="H33" s="60">
        <f aca="true" t="shared" si="3" ref="H33:H38">C33+D33*5+E33*10+-F33*10-G33*5</f>
        <v>53.82</v>
      </c>
    </row>
    <row r="34" spans="1:8" ht="15">
      <c r="A34" s="55"/>
      <c r="B34" s="56">
        <v>3</v>
      </c>
      <c r="C34" s="57">
        <v>49.37</v>
      </c>
      <c r="D34" s="58"/>
      <c r="E34" s="59"/>
      <c r="F34" s="59"/>
      <c r="G34" s="59"/>
      <c r="H34" s="60">
        <f t="shared" si="3"/>
        <v>49.37</v>
      </c>
    </row>
    <row r="35" spans="1:8" ht="15">
      <c r="A35" s="55"/>
      <c r="B35" s="56">
        <v>4</v>
      </c>
      <c r="C35" s="57">
        <v>45.37</v>
      </c>
      <c r="D35" s="58"/>
      <c r="E35" s="59">
        <v>1</v>
      </c>
      <c r="F35" s="59"/>
      <c r="G35" s="59"/>
      <c r="H35" s="60">
        <f t="shared" si="3"/>
        <v>55.37</v>
      </c>
    </row>
    <row r="36" spans="1:8" ht="15">
      <c r="A36" s="55"/>
      <c r="B36" s="56">
        <v>5</v>
      </c>
      <c r="C36" s="57">
        <v>39.4</v>
      </c>
      <c r="D36" s="58"/>
      <c r="E36" s="59"/>
      <c r="F36" s="59"/>
      <c r="G36" s="59"/>
      <c r="H36" s="60">
        <f t="shared" si="3"/>
        <v>39.4</v>
      </c>
    </row>
    <row r="37" spans="1:8" ht="15">
      <c r="A37" s="55"/>
      <c r="B37" s="56">
        <v>6</v>
      </c>
      <c r="C37" s="57">
        <v>40.58</v>
      </c>
      <c r="D37" s="58">
        <v>1</v>
      </c>
      <c r="E37" s="59"/>
      <c r="F37" s="59"/>
      <c r="G37" s="59"/>
      <c r="H37" s="60">
        <f t="shared" si="3"/>
        <v>45.58</v>
      </c>
    </row>
    <row r="38" spans="1:8" ht="15">
      <c r="A38" s="55"/>
      <c r="B38" s="56"/>
      <c r="C38" s="57"/>
      <c r="D38" s="58"/>
      <c r="E38" s="59"/>
      <c r="F38" s="59"/>
      <c r="G38" s="59"/>
      <c r="H38" s="60">
        <f t="shared" si="3"/>
        <v>0</v>
      </c>
    </row>
    <row r="39" spans="1:8" ht="15.75" thickBot="1">
      <c r="A39" s="61" t="s">
        <v>37</v>
      </c>
      <c r="B39" s="62"/>
      <c r="C39" s="63">
        <f>C33+C34+C35+C36+C37+C38</f>
        <v>223.54000000000002</v>
      </c>
      <c r="D39" s="64">
        <f>(D33+D34+D35+D36+D37+D38)*5</f>
        <v>10</v>
      </c>
      <c r="E39" s="65">
        <f>(E33+E34+E35+E36+E37+E38)*10</f>
        <v>10</v>
      </c>
      <c r="F39" s="65">
        <f>(F33+F34+F35+F36+F37+F38)*10</f>
        <v>0</v>
      </c>
      <c r="G39" s="65">
        <f>(G33+G34+G35+G36+G37+G38)*5</f>
        <v>0</v>
      </c>
      <c r="H39" s="66">
        <f>C39+D39+E39+-F39-G39</f>
        <v>243.54000000000002</v>
      </c>
    </row>
    <row r="40" spans="1:8" ht="15.75" thickBot="1">
      <c r="A40" s="67"/>
      <c r="B40" s="68"/>
      <c r="C40" s="69"/>
      <c r="D40" s="70">
        <f>D39/5</f>
        <v>2</v>
      </c>
      <c r="E40" s="71"/>
      <c r="F40" s="71"/>
      <c r="G40" s="71"/>
      <c r="H40" s="72">
        <f>H33+H34+H35+H36+H37+H38</f>
        <v>243.54000000000002</v>
      </c>
    </row>
    <row r="41" spans="1:8" ht="15.75" thickBot="1">
      <c r="A41" s="73"/>
      <c r="B41" s="5"/>
      <c r="C41" s="4"/>
      <c r="D41" s="5"/>
      <c r="E41" s="3"/>
      <c r="F41" s="3"/>
      <c r="G41" s="3"/>
      <c r="H41" s="4"/>
    </row>
    <row r="42" spans="1:8" ht="15">
      <c r="A42" s="50" t="s">
        <v>29</v>
      </c>
      <c r="B42" s="51" t="s">
        <v>30</v>
      </c>
      <c r="C42" s="52" t="s">
        <v>31</v>
      </c>
      <c r="D42" s="51" t="s">
        <v>1</v>
      </c>
      <c r="E42" s="53" t="s">
        <v>32</v>
      </c>
      <c r="F42" s="53" t="s">
        <v>33</v>
      </c>
      <c r="G42" s="53" t="s">
        <v>34</v>
      </c>
      <c r="H42" s="54" t="s">
        <v>35</v>
      </c>
    </row>
    <row r="43" spans="1:8" ht="15">
      <c r="A43" s="55" t="s">
        <v>41</v>
      </c>
      <c r="B43" s="56">
        <v>2</v>
      </c>
      <c r="C43" s="57">
        <v>44.81</v>
      </c>
      <c r="D43" s="58"/>
      <c r="E43" s="59"/>
      <c r="F43" s="59"/>
      <c r="G43" s="59"/>
      <c r="H43" s="60">
        <f aca="true" t="shared" si="4" ref="H43:H48">C43+D43*5+E43*10+-F43*10-G43*5</f>
        <v>44.81</v>
      </c>
    </row>
    <row r="44" spans="1:8" ht="15">
      <c r="A44" s="55"/>
      <c r="B44" s="56">
        <v>3</v>
      </c>
      <c r="C44" s="57">
        <v>44.99</v>
      </c>
      <c r="D44" s="58">
        <v>4</v>
      </c>
      <c r="E44" s="59"/>
      <c r="F44" s="59"/>
      <c r="G44" s="59"/>
      <c r="H44" s="60">
        <f t="shared" si="4"/>
        <v>64.99000000000001</v>
      </c>
    </row>
    <row r="45" spans="1:8" ht="15">
      <c r="A45" s="55"/>
      <c r="B45" s="56">
        <v>4</v>
      </c>
      <c r="C45" s="57">
        <v>46.74</v>
      </c>
      <c r="D45" s="58"/>
      <c r="E45" s="59"/>
      <c r="F45" s="59"/>
      <c r="G45" s="59"/>
      <c r="H45" s="60">
        <f t="shared" si="4"/>
        <v>46.74</v>
      </c>
    </row>
    <row r="46" spans="1:8" ht="15">
      <c r="A46" s="55"/>
      <c r="B46" s="56">
        <v>5</v>
      </c>
      <c r="C46" s="57">
        <v>39.42</v>
      </c>
      <c r="D46" s="58">
        <v>2</v>
      </c>
      <c r="E46" s="59"/>
      <c r="F46" s="59"/>
      <c r="G46" s="59"/>
      <c r="H46" s="60">
        <f t="shared" si="4"/>
        <v>49.42</v>
      </c>
    </row>
    <row r="47" spans="1:8" ht="15">
      <c r="A47" s="55"/>
      <c r="B47" s="56">
        <v>6</v>
      </c>
      <c r="C47" s="57">
        <v>38.02</v>
      </c>
      <c r="D47" s="58">
        <v>1</v>
      </c>
      <c r="E47" s="59"/>
      <c r="F47" s="59"/>
      <c r="G47" s="59"/>
      <c r="H47" s="60">
        <f t="shared" si="4"/>
        <v>43.02</v>
      </c>
    </row>
    <row r="48" spans="1:8" ht="15">
      <c r="A48" s="55"/>
      <c r="B48" s="56"/>
      <c r="C48" s="57"/>
      <c r="D48" s="58"/>
      <c r="E48" s="59"/>
      <c r="F48" s="59"/>
      <c r="G48" s="59"/>
      <c r="H48" s="60">
        <f t="shared" si="4"/>
        <v>0</v>
      </c>
    </row>
    <row r="49" spans="1:8" ht="15.75" thickBot="1">
      <c r="A49" s="61" t="s">
        <v>37</v>
      </c>
      <c r="B49" s="62"/>
      <c r="C49" s="63">
        <f>C43+C44+C45+C46+C47+C48</f>
        <v>213.98000000000005</v>
      </c>
      <c r="D49" s="64">
        <f>(D43+D44+D45+D46+D47+D48)*5</f>
        <v>35</v>
      </c>
      <c r="E49" s="65">
        <f>(E43+E44+E45+E46+E47+E48)*10</f>
        <v>0</v>
      </c>
      <c r="F49" s="65">
        <f>(F43+F44+F45+F46+F47+F48)*10</f>
        <v>0</v>
      </c>
      <c r="G49" s="65">
        <f>(G43+G44+G45+G46+G47+G48)*5</f>
        <v>0</v>
      </c>
      <c r="H49" s="66">
        <f>C49+D49+E49+-F49-G49</f>
        <v>248.98000000000005</v>
      </c>
    </row>
    <row r="50" spans="1:8" ht="15.75" thickBot="1">
      <c r="A50" s="67"/>
      <c r="B50" s="68"/>
      <c r="C50" s="69"/>
      <c r="D50" s="70">
        <f>D49/5</f>
        <v>7</v>
      </c>
      <c r="E50" s="71"/>
      <c r="F50" s="71"/>
      <c r="G50" s="71"/>
      <c r="H50" s="72">
        <f>H43+H44+H45+H46+H47+H48</f>
        <v>248.98000000000005</v>
      </c>
    </row>
    <row r="51" spans="1:8" ht="15.75" thickBot="1">
      <c r="A51" s="73"/>
      <c r="B51" s="5"/>
      <c r="C51" s="4"/>
      <c r="D51" s="5"/>
      <c r="E51" s="3"/>
      <c r="F51" s="3"/>
      <c r="G51" s="3"/>
      <c r="H51" s="4"/>
    </row>
    <row r="52" spans="1:8" ht="15">
      <c r="A52" s="50" t="s">
        <v>29</v>
      </c>
      <c r="B52" s="51" t="s">
        <v>30</v>
      </c>
      <c r="C52" s="52" t="s">
        <v>31</v>
      </c>
      <c r="D52" s="51" t="s">
        <v>1</v>
      </c>
      <c r="E52" s="53" t="s">
        <v>32</v>
      </c>
      <c r="F52" s="53" t="s">
        <v>33</v>
      </c>
      <c r="G52" s="53" t="s">
        <v>34</v>
      </c>
      <c r="H52" s="54" t="s">
        <v>35</v>
      </c>
    </row>
    <row r="53" spans="1:8" ht="15">
      <c r="A53" s="55" t="s">
        <v>42</v>
      </c>
      <c r="B53" s="56">
        <v>2</v>
      </c>
      <c r="C53" s="57">
        <v>48.89</v>
      </c>
      <c r="D53" s="58">
        <v>1</v>
      </c>
      <c r="E53" s="59"/>
      <c r="F53" s="59"/>
      <c r="G53" s="59"/>
      <c r="H53" s="60">
        <f aca="true" t="shared" si="5" ref="H53:H58">C53+D53*5+E53*10+-F53*10-G53*5</f>
        <v>53.89</v>
      </c>
    </row>
    <row r="54" spans="1:8" ht="15">
      <c r="A54" s="55"/>
      <c r="B54" s="56">
        <v>3</v>
      </c>
      <c r="C54" s="57">
        <v>53.35</v>
      </c>
      <c r="D54" s="58"/>
      <c r="E54" s="59">
        <v>1</v>
      </c>
      <c r="F54" s="59"/>
      <c r="G54" s="59"/>
      <c r="H54" s="60">
        <f t="shared" si="5"/>
        <v>63.35</v>
      </c>
    </row>
    <row r="55" spans="1:8" ht="15">
      <c r="A55" s="55"/>
      <c r="B55" s="56">
        <v>4</v>
      </c>
      <c r="C55" s="57">
        <v>67.76</v>
      </c>
      <c r="D55" s="58"/>
      <c r="E55" s="59"/>
      <c r="F55" s="59"/>
      <c r="G55" s="59"/>
      <c r="H55" s="60">
        <f t="shared" si="5"/>
        <v>67.76</v>
      </c>
    </row>
    <row r="56" spans="1:8" ht="15">
      <c r="A56" s="55"/>
      <c r="B56" s="56">
        <v>5</v>
      </c>
      <c r="C56" s="57">
        <v>47.83</v>
      </c>
      <c r="D56" s="58"/>
      <c r="E56" s="59"/>
      <c r="F56" s="59"/>
      <c r="G56" s="59"/>
      <c r="H56" s="60">
        <f t="shared" si="5"/>
        <v>47.83</v>
      </c>
    </row>
    <row r="57" spans="1:8" ht="15">
      <c r="A57" s="55"/>
      <c r="B57" s="56">
        <v>6</v>
      </c>
      <c r="C57" s="57">
        <v>50.78</v>
      </c>
      <c r="D57" s="58"/>
      <c r="E57" s="59"/>
      <c r="F57" s="59"/>
      <c r="G57" s="59"/>
      <c r="H57" s="60">
        <f t="shared" si="5"/>
        <v>50.78</v>
      </c>
    </row>
    <row r="58" spans="1:8" ht="15">
      <c r="A58" s="55"/>
      <c r="B58" s="56"/>
      <c r="C58" s="57"/>
      <c r="D58" s="58"/>
      <c r="E58" s="59"/>
      <c r="F58" s="59"/>
      <c r="G58" s="59"/>
      <c r="H58" s="60">
        <f t="shared" si="5"/>
        <v>0</v>
      </c>
    </row>
    <row r="59" spans="1:8" ht="15.75" thickBot="1">
      <c r="A59" s="61" t="s">
        <v>37</v>
      </c>
      <c r="B59" s="62"/>
      <c r="C59" s="63">
        <f>C53+C54+C55+C56+C57+C58</f>
        <v>268.61</v>
      </c>
      <c r="D59" s="64">
        <f>(D53+D54+D55+D56+D57+D58)*5</f>
        <v>5</v>
      </c>
      <c r="E59" s="65">
        <f>(E53+E54+E55+E56+E57+E58)*10</f>
        <v>10</v>
      </c>
      <c r="F59" s="65">
        <f>(F53+F54+F55+F56+F57+F58)*10</f>
        <v>0</v>
      </c>
      <c r="G59" s="65">
        <f>(G53+G54+G55+G56+G57+G58)*5</f>
        <v>0</v>
      </c>
      <c r="H59" s="66">
        <f>C59+D59+E59+-F59-G59</f>
        <v>283.61</v>
      </c>
    </row>
    <row r="60" spans="1:8" ht="15.75" thickBot="1">
      <c r="A60" s="67"/>
      <c r="B60" s="68"/>
      <c r="C60" s="69"/>
      <c r="D60" s="70">
        <f>D59/5</f>
        <v>1</v>
      </c>
      <c r="E60" s="71"/>
      <c r="F60" s="71"/>
      <c r="G60" s="71"/>
      <c r="H60" s="72">
        <f>H53+H54+H55+H56+H57+H58</f>
        <v>283.61</v>
      </c>
    </row>
    <row r="61" spans="1:8" ht="15.75" thickBot="1">
      <c r="A61" s="73"/>
      <c r="B61" s="5"/>
      <c r="C61" s="4"/>
      <c r="D61" s="5"/>
      <c r="E61" s="3"/>
      <c r="F61" s="3"/>
      <c r="G61" s="3"/>
      <c r="H61" s="4"/>
    </row>
    <row r="62" spans="1:8" ht="15">
      <c r="A62" s="50" t="s">
        <v>29</v>
      </c>
      <c r="B62" s="51" t="s">
        <v>30</v>
      </c>
      <c r="C62" s="52" t="s">
        <v>31</v>
      </c>
      <c r="D62" s="51" t="s">
        <v>1</v>
      </c>
      <c r="E62" s="53" t="s">
        <v>32</v>
      </c>
      <c r="F62" s="53" t="s">
        <v>33</v>
      </c>
      <c r="G62" s="53" t="s">
        <v>34</v>
      </c>
      <c r="H62" s="54" t="s">
        <v>35</v>
      </c>
    </row>
    <row r="63" spans="1:8" ht="15">
      <c r="A63" s="55" t="s">
        <v>43</v>
      </c>
      <c r="B63" s="56">
        <v>2</v>
      </c>
      <c r="C63" s="57">
        <v>62.09</v>
      </c>
      <c r="D63" s="58"/>
      <c r="E63" s="59"/>
      <c r="F63" s="59"/>
      <c r="G63" s="59"/>
      <c r="H63" s="60">
        <f aca="true" t="shared" si="6" ref="H63:H68">C63+D63*5+E63*10+-F63*10-G63*5</f>
        <v>62.09</v>
      </c>
    </row>
    <row r="64" spans="1:8" ht="15">
      <c r="A64" s="55"/>
      <c r="B64" s="56">
        <v>3</v>
      </c>
      <c r="C64" s="57">
        <v>64.93</v>
      </c>
      <c r="D64" s="58"/>
      <c r="E64" s="59"/>
      <c r="F64" s="59"/>
      <c r="G64" s="59"/>
      <c r="H64" s="60">
        <f t="shared" si="6"/>
        <v>64.93</v>
      </c>
    </row>
    <row r="65" spans="1:8" ht="15">
      <c r="A65" s="55"/>
      <c r="B65" s="56">
        <v>4</v>
      </c>
      <c r="C65" s="57">
        <v>54.09</v>
      </c>
      <c r="D65" s="58"/>
      <c r="E65" s="59"/>
      <c r="F65" s="59"/>
      <c r="G65" s="59"/>
      <c r="H65" s="60">
        <f t="shared" si="6"/>
        <v>54.09</v>
      </c>
    </row>
    <row r="66" spans="1:8" ht="15">
      <c r="A66" s="55"/>
      <c r="B66" s="56">
        <v>5</v>
      </c>
      <c r="C66" s="57">
        <v>50.88</v>
      </c>
      <c r="D66" s="58"/>
      <c r="E66" s="59"/>
      <c r="F66" s="59"/>
      <c r="G66" s="59"/>
      <c r="H66" s="60">
        <f t="shared" si="6"/>
        <v>50.88</v>
      </c>
    </row>
    <row r="67" spans="1:8" ht="15">
      <c r="A67" s="55"/>
      <c r="B67" s="56">
        <v>6</v>
      </c>
      <c r="C67" s="57">
        <v>56.05</v>
      </c>
      <c r="D67" s="58">
        <v>1</v>
      </c>
      <c r="E67" s="59"/>
      <c r="F67" s="59"/>
      <c r="G67" s="59"/>
      <c r="H67" s="60">
        <f t="shared" si="6"/>
        <v>61.05</v>
      </c>
    </row>
    <row r="68" spans="1:8" ht="15">
      <c r="A68" s="55"/>
      <c r="B68" s="56"/>
      <c r="C68" s="57"/>
      <c r="D68" s="58"/>
      <c r="E68" s="59"/>
      <c r="F68" s="59"/>
      <c r="G68" s="59"/>
      <c r="H68" s="60">
        <f t="shared" si="6"/>
        <v>0</v>
      </c>
    </row>
    <row r="69" spans="1:8" ht="15.75" thickBot="1">
      <c r="A69" s="61" t="s">
        <v>37</v>
      </c>
      <c r="B69" s="62"/>
      <c r="C69" s="63">
        <f>C63+C64+C65+C66+C67+C68</f>
        <v>288.04</v>
      </c>
      <c r="D69" s="64">
        <f>(D63+D64+D65+D66+D67+D68)*5</f>
        <v>5</v>
      </c>
      <c r="E69" s="65">
        <f>(E63+E64+E65+E66+E67+E68)*10</f>
        <v>0</v>
      </c>
      <c r="F69" s="65">
        <f>(F63+F64+F65+F66+F67+F68)*10</f>
        <v>0</v>
      </c>
      <c r="G69" s="65">
        <f>(G63+G64+G65+G66+G67+G68)*5</f>
        <v>0</v>
      </c>
      <c r="H69" s="66">
        <f>C69+D69+E69+-F69-G69</f>
        <v>293.04</v>
      </c>
    </row>
    <row r="70" spans="1:8" ht="15.75" thickBot="1">
      <c r="A70" s="67"/>
      <c r="B70" s="68"/>
      <c r="C70" s="69"/>
      <c r="D70" s="70">
        <f>D69/5</f>
        <v>1</v>
      </c>
      <c r="E70" s="71"/>
      <c r="F70" s="71"/>
      <c r="G70" s="71"/>
      <c r="H70" s="72">
        <f>H63+H64+H65+H66+H67+H68</f>
        <v>293.04</v>
      </c>
    </row>
    <row r="71" spans="1:8" ht="15">
      <c r="A71" s="22"/>
      <c r="B71" s="23"/>
      <c r="C71" s="24"/>
      <c r="D71" s="29"/>
      <c r="E71" s="25"/>
      <c r="F71" s="25"/>
      <c r="G71" s="25"/>
      <c r="H71" s="21"/>
    </row>
    <row r="72" spans="1:8" ht="15">
      <c r="A72" s="13"/>
      <c r="B72" s="26"/>
      <c r="C72" s="27"/>
      <c r="D72" s="26"/>
      <c r="E72" s="28"/>
      <c r="F72" s="28"/>
      <c r="G72" s="28"/>
      <c r="H72" s="27"/>
    </row>
    <row r="73" spans="1:8" ht="18.75" thickBot="1">
      <c r="A73" s="11" t="s">
        <v>8</v>
      </c>
      <c r="B73" s="5"/>
      <c r="C73" s="4"/>
      <c r="D73" s="5"/>
      <c r="E73" s="3"/>
      <c r="F73" s="3"/>
      <c r="G73" s="3"/>
      <c r="H73" s="4"/>
    </row>
    <row r="74" spans="1:8" ht="15">
      <c r="A74" s="50" t="s">
        <v>29</v>
      </c>
      <c r="B74" s="51" t="s">
        <v>30</v>
      </c>
      <c r="C74" s="52" t="s">
        <v>31</v>
      </c>
      <c r="D74" s="51" t="s">
        <v>1</v>
      </c>
      <c r="E74" s="53" t="s">
        <v>32</v>
      </c>
      <c r="F74" s="53" t="s">
        <v>33</v>
      </c>
      <c r="G74" s="53" t="s">
        <v>34</v>
      </c>
      <c r="H74" s="54" t="s">
        <v>35</v>
      </c>
    </row>
    <row r="75" spans="1:8" ht="15">
      <c r="A75" s="55" t="s">
        <v>44</v>
      </c>
      <c r="B75" s="56">
        <v>2</v>
      </c>
      <c r="C75" s="57">
        <v>32.59</v>
      </c>
      <c r="D75" s="58">
        <v>1</v>
      </c>
      <c r="E75" s="59"/>
      <c r="F75" s="59"/>
      <c r="G75" s="59"/>
      <c r="H75" s="60">
        <f aca="true" t="shared" si="7" ref="H75:H80">C75+D75*5+E75*10+-F75*10-G75*5</f>
        <v>37.59</v>
      </c>
    </row>
    <row r="76" spans="1:8" ht="15">
      <c r="A76" s="55"/>
      <c r="B76" s="56">
        <v>3</v>
      </c>
      <c r="C76" s="57">
        <v>29.31</v>
      </c>
      <c r="D76" s="58">
        <v>2</v>
      </c>
      <c r="E76" s="59"/>
      <c r="F76" s="59"/>
      <c r="G76" s="59"/>
      <c r="H76" s="60">
        <f t="shared" si="7"/>
        <v>39.31</v>
      </c>
    </row>
    <row r="77" spans="1:8" ht="15">
      <c r="A77" s="55"/>
      <c r="B77" s="56">
        <v>4</v>
      </c>
      <c r="C77" s="57">
        <v>34.29</v>
      </c>
      <c r="D77" s="58"/>
      <c r="E77" s="59"/>
      <c r="F77" s="59"/>
      <c r="G77" s="59"/>
      <c r="H77" s="60">
        <f t="shared" si="7"/>
        <v>34.29</v>
      </c>
    </row>
    <row r="78" spans="1:8" ht="15">
      <c r="A78" s="55"/>
      <c r="B78" s="56">
        <v>5</v>
      </c>
      <c r="C78" s="57">
        <v>32.39</v>
      </c>
      <c r="D78" s="58">
        <v>2</v>
      </c>
      <c r="E78" s="59"/>
      <c r="F78" s="59"/>
      <c r="G78" s="59"/>
      <c r="H78" s="60">
        <f t="shared" si="7"/>
        <v>42.39</v>
      </c>
    </row>
    <row r="79" spans="1:8" ht="15">
      <c r="A79" s="55"/>
      <c r="B79" s="56">
        <v>6</v>
      </c>
      <c r="C79" s="57">
        <v>33.65</v>
      </c>
      <c r="D79" s="58"/>
      <c r="E79" s="59"/>
      <c r="F79" s="59"/>
      <c r="G79" s="59"/>
      <c r="H79" s="60">
        <f t="shared" si="7"/>
        <v>33.65</v>
      </c>
    </row>
    <row r="80" spans="1:8" ht="15">
      <c r="A80" s="55"/>
      <c r="B80" s="56"/>
      <c r="C80" s="57"/>
      <c r="D80" s="58"/>
      <c r="E80" s="59"/>
      <c r="F80" s="59"/>
      <c r="G80" s="59"/>
      <c r="H80" s="60">
        <f t="shared" si="7"/>
        <v>0</v>
      </c>
    </row>
    <row r="81" spans="1:8" ht="15.75" thickBot="1">
      <c r="A81" s="61" t="s">
        <v>37</v>
      </c>
      <c r="B81" s="62"/>
      <c r="C81" s="63">
        <f>C75+C76+C77+C78+C79+C80</f>
        <v>162.23</v>
      </c>
      <c r="D81" s="64">
        <f>(D75+D76+D77+D78+D79+D80)*5</f>
        <v>25</v>
      </c>
      <c r="E81" s="65">
        <f>(E75+E76+E77+E78+E79+E80)*10</f>
        <v>0</v>
      </c>
      <c r="F81" s="65">
        <f>(F75+F76+F77+F78+F79+F80)*10</f>
        <v>0</v>
      </c>
      <c r="G81" s="65">
        <f>(G75+G76+G77+G78+G79+G80)*5</f>
        <v>0</v>
      </c>
      <c r="H81" s="66">
        <f>C81+D81+E81+-F81-G81</f>
        <v>187.23</v>
      </c>
    </row>
    <row r="82" spans="1:8" ht="15.75" thickBot="1">
      <c r="A82" s="67"/>
      <c r="B82" s="68"/>
      <c r="C82" s="69"/>
      <c r="D82" s="70">
        <f>D81/5</f>
        <v>5</v>
      </c>
      <c r="E82" s="71"/>
      <c r="F82" s="71"/>
      <c r="G82" s="71"/>
      <c r="H82" s="72">
        <f>H75+H76+H77+H78+H79+H80</f>
        <v>187.23</v>
      </c>
    </row>
    <row r="83" spans="1:8" ht="15.75" thickBot="1">
      <c r="A83" s="73"/>
      <c r="B83" s="5"/>
      <c r="C83" s="4"/>
      <c r="D83" s="5"/>
      <c r="E83" s="3"/>
      <c r="F83" s="3"/>
      <c r="G83" s="3"/>
      <c r="H83" s="4"/>
    </row>
    <row r="84" spans="1:8" ht="15">
      <c r="A84" s="50" t="s">
        <v>29</v>
      </c>
      <c r="B84" s="51" t="s">
        <v>30</v>
      </c>
      <c r="C84" s="52" t="s">
        <v>31</v>
      </c>
      <c r="D84" s="51" t="s">
        <v>1</v>
      </c>
      <c r="E84" s="53" t="s">
        <v>32</v>
      </c>
      <c r="F84" s="53" t="s">
        <v>33</v>
      </c>
      <c r="G84" s="53" t="s">
        <v>34</v>
      </c>
      <c r="H84" s="54" t="s">
        <v>35</v>
      </c>
    </row>
    <row r="85" spans="1:8" ht="15">
      <c r="A85" s="55" t="s">
        <v>45</v>
      </c>
      <c r="B85" s="56">
        <v>2</v>
      </c>
      <c r="C85" s="57">
        <v>38.09</v>
      </c>
      <c r="D85" s="58"/>
      <c r="E85" s="59"/>
      <c r="F85" s="59"/>
      <c r="G85" s="59"/>
      <c r="H85" s="60">
        <f aca="true" t="shared" si="8" ref="H85:H90">C85+D85*5+E85*10+-F85*10-G85*5</f>
        <v>38.09</v>
      </c>
    </row>
    <row r="86" spans="1:8" ht="15">
      <c r="A86" s="55"/>
      <c r="B86" s="56">
        <v>3</v>
      </c>
      <c r="C86" s="57">
        <v>33.05</v>
      </c>
      <c r="D86" s="58">
        <v>1</v>
      </c>
      <c r="E86" s="59"/>
      <c r="F86" s="59"/>
      <c r="G86" s="59"/>
      <c r="H86" s="60">
        <f t="shared" si="8"/>
        <v>38.05</v>
      </c>
    </row>
    <row r="87" spans="1:8" ht="15">
      <c r="A87" s="55"/>
      <c r="B87" s="56">
        <v>4</v>
      </c>
      <c r="C87" s="57">
        <v>33.7</v>
      </c>
      <c r="D87" s="58"/>
      <c r="E87" s="59"/>
      <c r="F87" s="59"/>
      <c r="G87" s="59"/>
      <c r="H87" s="60">
        <f t="shared" si="8"/>
        <v>33.7</v>
      </c>
    </row>
    <row r="88" spans="1:8" ht="15">
      <c r="A88" s="55"/>
      <c r="B88" s="56">
        <v>5</v>
      </c>
      <c r="C88" s="57">
        <v>33.94</v>
      </c>
      <c r="D88" s="58"/>
      <c r="E88" s="59"/>
      <c r="F88" s="59"/>
      <c r="G88" s="59"/>
      <c r="H88" s="60">
        <f t="shared" si="8"/>
        <v>33.94</v>
      </c>
    </row>
    <row r="89" spans="1:8" ht="15">
      <c r="A89" s="55"/>
      <c r="B89" s="56">
        <v>6</v>
      </c>
      <c r="C89" s="57">
        <v>36.42</v>
      </c>
      <c r="D89" s="58"/>
      <c r="E89" s="59">
        <v>1</v>
      </c>
      <c r="F89" s="59"/>
      <c r="G89" s="59"/>
      <c r="H89" s="60">
        <f t="shared" si="8"/>
        <v>46.42</v>
      </c>
    </row>
    <row r="90" spans="1:8" ht="15">
      <c r="A90" s="55"/>
      <c r="B90" s="56"/>
      <c r="C90" s="57"/>
      <c r="D90" s="58"/>
      <c r="E90" s="59"/>
      <c r="F90" s="59"/>
      <c r="G90" s="59"/>
      <c r="H90" s="60">
        <f t="shared" si="8"/>
        <v>0</v>
      </c>
    </row>
    <row r="91" spans="1:8" ht="15.75" thickBot="1">
      <c r="A91" s="61" t="s">
        <v>37</v>
      </c>
      <c r="B91" s="62"/>
      <c r="C91" s="63">
        <f>C85+C86+C87+C88+C89+C90</f>
        <v>175.2</v>
      </c>
      <c r="D91" s="64">
        <f>(D85+D86+D87+D88+D89+D90)*5</f>
        <v>5</v>
      </c>
      <c r="E91" s="65">
        <f>(E85+E86+E87+E88+E89+E90)*10</f>
        <v>10</v>
      </c>
      <c r="F91" s="65">
        <f>(F85+F86+F87+F88+F89+F90)*10</f>
        <v>0</v>
      </c>
      <c r="G91" s="65">
        <f>(G85+G86+G87+G88+G89+G90)*5</f>
        <v>0</v>
      </c>
      <c r="H91" s="66">
        <f>C91+D91+E91+-F91-G91</f>
        <v>190.2</v>
      </c>
    </row>
    <row r="92" spans="1:8" ht="15.75" thickBot="1">
      <c r="A92" s="67"/>
      <c r="B92" s="68"/>
      <c r="C92" s="69"/>
      <c r="D92" s="70">
        <f>D91/5</f>
        <v>1</v>
      </c>
      <c r="E92" s="71"/>
      <c r="F92" s="71"/>
      <c r="G92" s="71"/>
      <c r="H92" s="72">
        <f>H85+H86+H87+H88+H89+H90</f>
        <v>190.2</v>
      </c>
    </row>
    <row r="93" spans="1:8" ht="15.75" thickBot="1">
      <c r="A93" s="73"/>
      <c r="B93" s="5"/>
      <c r="C93" s="4"/>
      <c r="D93" s="5"/>
      <c r="E93" s="3"/>
      <c r="F93" s="3"/>
      <c r="G93" s="3"/>
      <c r="H93" s="4"/>
    </row>
    <row r="94" spans="1:8" ht="15">
      <c r="A94" s="50" t="s">
        <v>29</v>
      </c>
      <c r="B94" s="51" t="s">
        <v>30</v>
      </c>
      <c r="C94" s="52" t="s">
        <v>31</v>
      </c>
      <c r="D94" s="51" t="s">
        <v>1</v>
      </c>
      <c r="E94" s="53" t="s">
        <v>32</v>
      </c>
      <c r="F94" s="53" t="s">
        <v>33</v>
      </c>
      <c r="G94" s="53" t="s">
        <v>34</v>
      </c>
      <c r="H94" s="54" t="s">
        <v>35</v>
      </c>
    </row>
    <row r="95" spans="1:8" ht="15">
      <c r="A95" s="55" t="s">
        <v>46</v>
      </c>
      <c r="B95" s="56">
        <v>2</v>
      </c>
      <c r="C95" s="57">
        <v>40.43</v>
      </c>
      <c r="D95" s="58"/>
      <c r="E95" s="59"/>
      <c r="F95" s="59"/>
      <c r="G95" s="59"/>
      <c r="H95" s="60">
        <f aca="true" t="shared" si="9" ref="H95:H100">C95+D95*5+E95*10+-F95*10-G95*5</f>
        <v>40.43</v>
      </c>
    </row>
    <row r="96" spans="1:8" ht="15">
      <c r="A96" s="55"/>
      <c r="B96" s="56">
        <v>3</v>
      </c>
      <c r="C96" s="57">
        <v>32.95</v>
      </c>
      <c r="D96" s="58">
        <v>2</v>
      </c>
      <c r="E96" s="59"/>
      <c r="F96" s="59"/>
      <c r="G96" s="59"/>
      <c r="H96" s="60">
        <f t="shared" si="9"/>
        <v>42.95</v>
      </c>
    </row>
    <row r="97" spans="1:8" ht="15">
      <c r="A97" s="55"/>
      <c r="B97" s="56">
        <v>4</v>
      </c>
      <c r="C97" s="57">
        <v>42.12</v>
      </c>
      <c r="D97" s="58">
        <v>2</v>
      </c>
      <c r="E97" s="59"/>
      <c r="F97" s="59"/>
      <c r="G97" s="59"/>
      <c r="H97" s="60">
        <f t="shared" si="9"/>
        <v>52.12</v>
      </c>
    </row>
    <row r="98" spans="1:8" ht="15">
      <c r="A98" s="55"/>
      <c r="B98" s="56">
        <v>5</v>
      </c>
      <c r="C98" s="57">
        <v>31.73</v>
      </c>
      <c r="D98" s="58">
        <v>1</v>
      </c>
      <c r="E98" s="59"/>
      <c r="F98" s="59"/>
      <c r="G98" s="59"/>
      <c r="H98" s="60">
        <f t="shared" si="9"/>
        <v>36.730000000000004</v>
      </c>
    </row>
    <row r="99" spans="1:8" ht="15">
      <c r="A99" s="55"/>
      <c r="B99" s="56">
        <v>6</v>
      </c>
      <c r="C99" s="57">
        <v>40.04</v>
      </c>
      <c r="D99" s="58">
        <v>2</v>
      </c>
      <c r="E99" s="59"/>
      <c r="F99" s="59"/>
      <c r="G99" s="59"/>
      <c r="H99" s="60">
        <f t="shared" si="9"/>
        <v>50.04</v>
      </c>
    </row>
    <row r="100" spans="1:8" ht="15">
      <c r="A100" s="55"/>
      <c r="B100" s="56"/>
      <c r="C100" s="57"/>
      <c r="D100" s="58"/>
      <c r="E100" s="59"/>
      <c r="F100" s="59"/>
      <c r="G100" s="59"/>
      <c r="H100" s="60">
        <f t="shared" si="9"/>
        <v>0</v>
      </c>
    </row>
    <row r="101" spans="1:8" ht="15.75" thickBot="1">
      <c r="A101" s="61" t="s">
        <v>37</v>
      </c>
      <c r="B101" s="62"/>
      <c r="C101" s="63">
        <f>C95+C96+C97+C98+C99+C100</f>
        <v>187.26999999999998</v>
      </c>
      <c r="D101" s="64">
        <f>(D95+D96+D97+D98+D99+D100)*5</f>
        <v>35</v>
      </c>
      <c r="E101" s="65">
        <f>(E95+E96+E97+E98+E99+E100)*10</f>
        <v>0</v>
      </c>
      <c r="F101" s="65">
        <f>(F95+F96+F97+F98+F99+F100)*10</f>
        <v>0</v>
      </c>
      <c r="G101" s="65">
        <f>(G95+G96+G97+G98+G99+G100)*5</f>
        <v>0</v>
      </c>
      <c r="H101" s="66">
        <f>C101+D101+E101+-F101-G101</f>
        <v>222.26999999999998</v>
      </c>
    </row>
    <row r="102" spans="1:8" ht="15.75" thickBot="1">
      <c r="A102" s="67"/>
      <c r="B102" s="68"/>
      <c r="C102" s="69"/>
      <c r="D102" s="70">
        <f>D101/5</f>
        <v>7</v>
      </c>
      <c r="E102" s="71"/>
      <c r="F102" s="71"/>
      <c r="G102" s="71"/>
      <c r="H102" s="72">
        <f>H95+H96+H97+H98+H99+H100</f>
        <v>222.27</v>
      </c>
    </row>
    <row r="103" spans="1:8" ht="15.75" thickBot="1">
      <c r="A103" s="73"/>
      <c r="B103" s="5"/>
      <c r="C103" s="4"/>
      <c r="D103" s="5"/>
      <c r="E103" s="3"/>
      <c r="F103" s="3"/>
      <c r="G103" s="3"/>
      <c r="H103" s="4"/>
    </row>
    <row r="104" spans="1:8" ht="15">
      <c r="A104" s="50" t="s">
        <v>29</v>
      </c>
      <c r="B104" s="51" t="s">
        <v>30</v>
      </c>
      <c r="C104" s="52" t="s">
        <v>31</v>
      </c>
      <c r="D104" s="51" t="s">
        <v>1</v>
      </c>
      <c r="E104" s="53" t="s">
        <v>32</v>
      </c>
      <c r="F104" s="53" t="s">
        <v>33</v>
      </c>
      <c r="G104" s="53" t="s">
        <v>34</v>
      </c>
      <c r="H104" s="54" t="s">
        <v>35</v>
      </c>
    </row>
    <row r="105" spans="1:8" ht="15">
      <c r="A105" s="55" t="s">
        <v>47</v>
      </c>
      <c r="B105" s="56">
        <v>2</v>
      </c>
      <c r="C105" s="57">
        <v>35.03</v>
      </c>
      <c r="D105" s="58">
        <v>1</v>
      </c>
      <c r="E105" s="59"/>
      <c r="F105" s="59"/>
      <c r="G105" s="59"/>
      <c r="H105" s="60">
        <f aca="true" t="shared" si="10" ref="H105:H110">C105+D105*5+E105*10+-F105*10-G105*5</f>
        <v>40.03</v>
      </c>
    </row>
    <row r="106" spans="1:8" ht="15">
      <c r="A106" s="55"/>
      <c r="B106" s="56">
        <v>3</v>
      </c>
      <c r="C106" s="57">
        <v>48.54</v>
      </c>
      <c r="D106" s="58">
        <v>1</v>
      </c>
      <c r="E106" s="59"/>
      <c r="F106" s="59"/>
      <c r="G106" s="59"/>
      <c r="H106" s="60">
        <f t="shared" si="10"/>
        <v>53.54</v>
      </c>
    </row>
    <row r="107" spans="1:8" ht="15">
      <c r="A107" s="55"/>
      <c r="B107" s="56">
        <v>4</v>
      </c>
      <c r="C107" s="57">
        <v>40.82</v>
      </c>
      <c r="D107" s="58"/>
      <c r="E107" s="59"/>
      <c r="F107" s="59"/>
      <c r="G107" s="59"/>
      <c r="H107" s="60">
        <f t="shared" si="10"/>
        <v>40.82</v>
      </c>
    </row>
    <row r="108" spans="1:8" ht="15">
      <c r="A108" s="55"/>
      <c r="B108" s="56">
        <v>5</v>
      </c>
      <c r="C108" s="57">
        <v>37.41</v>
      </c>
      <c r="D108" s="58"/>
      <c r="E108" s="59"/>
      <c r="F108" s="59"/>
      <c r="G108" s="59"/>
      <c r="H108" s="60">
        <f t="shared" si="10"/>
        <v>37.41</v>
      </c>
    </row>
    <row r="109" spans="1:8" ht="15">
      <c r="A109" s="55"/>
      <c r="B109" s="56">
        <v>6</v>
      </c>
      <c r="C109" s="57">
        <v>52.83</v>
      </c>
      <c r="D109" s="58"/>
      <c r="E109" s="59"/>
      <c r="F109" s="59"/>
      <c r="G109" s="59"/>
      <c r="H109" s="60">
        <f t="shared" si="10"/>
        <v>52.83</v>
      </c>
    </row>
    <row r="110" spans="1:8" ht="15">
      <c r="A110" s="55"/>
      <c r="B110" s="56"/>
      <c r="C110" s="57"/>
      <c r="D110" s="58"/>
      <c r="E110" s="59"/>
      <c r="F110" s="59"/>
      <c r="G110" s="59"/>
      <c r="H110" s="60">
        <f t="shared" si="10"/>
        <v>0</v>
      </c>
    </row>
    <row r="111" spans="1:8" ht="15.75" thickBot="1">
      <c r="A111" s="61" t="s">
        <v>37</v>
      </c>
      <c r="B111" s="62"/>
      <c r="C111" s="63">
        <f>C105+C106+C107+C108+C109+C110</f>
        <v>214.63</v>
      </c>
      <c r="D111" s="64">
        <f>(D105+D106+D107+D108+D109+D110)*5</f>
        <v>10</v>
      </c>
      <c r="E111" s="65">
        <f>(E105+E106+E107+E108+E109+E110)*10</f>
        <v>0</v>
      </c>
      <c r="F111" s="65">
        <f>(F105+F106+F107+F108+F109+F110)*10</f>
        <v>0</v>
      </c>
      <c r="G111" s="65">
        <f>(G105+G106+G107+G108+G109+G110)*5</f>
        <v>0</v>
      </c>
      <c r="H111" s="66">
        <f>C111+D111+E111+-F111-G111</f>
        <v>224.63</v>
      </c>
    </row>
    <row r="112" spans="1:8" ht="15.75" thickBot="1">
      <c r="A112" s="67"/>
      <c r="B112" s="68"/>
      <c r="C112" s="69"/>
      <c r="D112" s="70">
        <f>D111/5</f>
        <v>2</v>
      </c>
      <c r="E112" s="71"/>
      <c r="F112" s="71"/>
      <c r="G112" s="71"/>
      <c r="H112" s="72">
        <f>H105+H106+H107+H108+H109+H110</f>
        <v>224.63</v>
      </c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8.75" thickBot="1">
      <c r="A115" s="11" t="s">
        <v>11</v>
      </c>
      <c r="B115" s="5"/>
      <c r="C115" s="4"/>
      <c r="D115" s="5"/>
      <c r="E115" s="3"/>
      <c r="F115" s="3"/>
      <c r="G115" s="3"/>
      <c r="H115" s="4"/>
    </row>
    <row r="116" spans="1:8" ht="15">
      <c r="A116" s="50" t="s">
        <v>29</v>
      </c>
      <c r="B116" s="51" t="s">
        <v>30</v>
      </c>
      <c r="C116" s="52" t="s">
        <v>31</v>
      </c>
      <c r="D116" s="51" t="s">
        <v>1</v>
      </c>
      <c r="E116" s="53" t="s">
        <v>32</v>
      </c>
      <c r="F116" s="53" t="s">
        <v>33</v>
      </c>
      <c r="G116" s="53" t="s">
        <v>34</v>
      </c>
      <c r="H116" s="54" t="s">
        <v>35</v>
      </c>
    </row>
    <row r="117" spans="1:8" ht="15">
      <c r="A117" s="55" t="s">
        <v>48</v>
      </c>
      <c r="B117" s="56">
        <v>2</v>
      </c>
      <c r="C117" s="57">
        <v>44.29</v>
      </c>
      <c r="D117" s="58"/>
      <c r="E117" s="59"/>
      <c r="F117" s="59"/>
      <c r="G117" s="59"/>
      <c r="H117" s="60">
        <f aca="true" t="shared" si="11" ref="H117:H122">C117+D117*5+E117*10+-F117*10-G117*5</f>
        <v>44.29</v>
      </c>
    </row>
    <row r="118" spans="1:8" ht="15">
      <c r="A118" s="55"/>
      <c r="B118" s="56">
        <v>3</v>
      </c>
      <c r="C118" s="57">
        <v>37.44</v>
      </c>
      <c r="D118" s="58"/>
      <c r="E118" s="59"/>
      <c r="F118" s="59"/>
      <c r="G118" s="59"/>
      <c r="H118" s="60">
        <f t="shared" si="11"/>
        <v>37.44</v>
      </c>
    </row>
    <row r="119" spans="1:8" ht="15">
      <c r="A119" s="55"/>
      <c r="B119" s="56">
        <v>4</v>
      </c>
      <c r="C119" s="57">
        <v>42.58</v>
      </c>
      <c r="D119" s="58"/>
      <c r="E119" s="59"/>
      <c r="F119" s="59"/>
      <c r="G119" s="59"/>
      <c r="H119" s="60">
        <f t="shared" si="11"/>
        <v>42.58</v>
      </c>
    </row>
    <row r="120" spans="1:8" ht="15">
      <c r="A120" s="55"/>
      <c r="B120" s="56">
        <v>5</v>
      </c>
      <c r="C120" s="57">
        <v>38.13</v>
      </c>
      <c r="D120" s="58">
        <v>2</v>
      </c>
      <c r="E120" s="59"/>
      <c r="F120" s="59"/>
      <c r="G120" s="59"/>
      <c r="H120" s="60">
        <f t="shared" si="11"/>
        <v>48.13</v>
      </c>
    </row>
    <row r="121" spans="1:8" ht="15">
      <c r="A121" s="55"/>
      <c r="B121" s="56">
        <v>6</v>
      </c>
      <c r="C121" s="57">
        <v>42.23</v>
      </c>
      <c r="D121" s="58"/>
      <c r="E121" s="59"/>
      <c r="F121" s="59"/>
      <c r="G121" s="59"/>
      <c r="H121" s="60">
        <f t="shared" si="11"/>
        <v>42.23</v>
      </c>
    </row>
    <row r="122" spans="1:8" ht="15">
      <c r="A122" s="55"/>
      <c r="B122" s="56"/>
      <c r="C122" s="57"/>
      <c r="D122" s="58"/>
      <c r="E122" s="59"/>
      <c r="F122" s="59"/>
      <c r="G122" s="59"/>
      <c r="H122" s="60">
        <f t="shared" si="11"/>
        <v>0</v>
      </c>
    </row>
    <row r="123" spans="1:8" ht="15.75" thickBot="1">
      <c r="A123" s="61" t="s">
        <v>37</v>
      </c>
      <c r="B123" s="62"/>
      <c r="C123" s="63">
        <f>C117+C118+C119+C120+C121+C122</f>
        <v>204.67</v>
      </c>
      <c r="D123" s="64">
        <f>(D117+D118+D119+D120+D121+D122)*5</f>
        <v>10</v>
      </c>
      <c r="E123" s="65">
        <f>(E117+E118+E119+E120+E121+E122)*10</f>
        <v>0</v>
      </c>
      <c r="F123" s="65">
        <f>(F117+F118+F119+F120+F121+F122)*10</f>
        <v>0</v>
      </c>
      <c r="G123" s="65">
        <f>(G117+G118+G119+G120+G121+G122)*5</f>
        <v>0</v>
      </c>
      <c r="H123" s="66">
        <f>C123+D123+E123+-F123-G123</f>
        <v>214.67</v>
      </c>
    </row>
    <row r="124" spans="1:8" ht="15.75" thickBot="1">
      <c r="A124" s="67"/>
      <c r="B124" s="68"/>
      <c r="C124" s="69"/>
      <c r="D124" s="70">
        <f>D123/5</f>
        <v>2</v>
      </c>
      <c r="E124" s="71"/>
      <c r="F124" s="71"/>
      <c r="G124" s="71"/>
      <c r="H124" s="72">
        <f>H117+H118+H119+H120+H121+H122</f>
        <v>214.67</v>
      </c>
    </row>
    <row r="125" spans="1:8" ht="15.75" thickBot="1">
      <c r="A125" s="73"/>
      <c r="B125" s="5"/>
      <c r="C125" s="4"/>
      <c r="D125" s="5"/>
      <c r="E125" s="3"/>
      <c r="F125" s="3"/>
      <c r="G125" s="3"/>
      <c r="H125" s="4"/>
    </row>
    <row r="126" spans="1:8" ht="15">
      <c r="A126" s="50" t="s">
        <v>29</v>
      </c>
      <c r="B126" s="51" t="s">
        <v>30</v>
      </c>
      <c r="C126" s="52" t="s">
        <v>31</v>
      </c>
      <c r="D126" s="51" t="s">
        <v>1</v>
      </c>
      <c r="E126" s="53" t="s">
        <v>32</v>
      </c>
      <c r="F126" s="53" t="s">
        <v>33</v>
      </c>
      <c r="G126" s="53" t="s">
        <v>34</v>
      </c>
      <c r="H126" s="54" t="s">
        <v>35</v>
      </c>
    </row>
    <row r="127" spans="1:8" ht="15">
      <c r="A127" s="55" t="s">
        <v>49</v>
      </c>
      <c r="B127" s="56">
        <v>2</v>
      </c>
      <c r="C127" s="57">
        <v>42.13</v>
      </c>
      <c r="D127" s="58">
        <v>1</v>
      </c>
      <c r="E127" s="59"/>
      <c r="F127" s="59"/>
      <c r="G127" s="59"/>
      <c r="H127" s="60">
        <f aca="true" t="shared" si="12" ref="H127:H132">C127+D127*5+E127*10+-F127*10-G127*5</f>
        <v>47.13</v>
      </c>
    </row>
    <row r="128" spans="1:8" ht="15">
      <c r="A128" s="55"/>
      <c r="B128" s="56">
        <v>3</v>
      </c>
      <c r="C128" s="57">
        <v>35.16</v>
      </c>
      <c r="D128" s="58"/>
      <c r="E128" s="59"/>
      <c r="F128" s="59"/>
      <c r="G128" s="59"/>
      <c r="H128" s="60">
        <f t="shared" si="12"/>
        <v>35.16</v>
      </c>
    </row>
    <row r="129" spans="1:8" ht="15">
      <c r="A129" s="55"/>
      <c r="B129" s="56">
        <v>4</v>
      </c>
      <c r="C129" s="57">
        <v>37.78</v>
      </c>
      <c r="D129" s="58">
        <v>1</v>
      </c>
      <c r="E129" s="59"/>
      <c r="F129" s="59"/>
      <c r="G129" s="59"/>
      <c r="H129" s="60">
        <f t="shared" si="12"/>
        <v>42.78</v>
      </c>
    </row>
    <row r="130" spans="1:8" ht="15">
      <c r="A130" s="55"/>
      <c r="B130" s="56">
        <v>5</v>
      </c>
      <c r="C130" s="57">
        <v>40.63</v>
      </c>
      <c r="D130" s="58">
        <v>2</v>
      </c>
      <c r="E130" s="59"/>
      <c r="F130" s="59"/>
      <c r="G130" s="59"/>
      <c r="H130" s="60">
        <f t="shared" si="12"/>
        <v>50.63</v>
      </c>
    </row>
    <row r="131" spans="1:8" ht="15">
      <c r="A131" s="55"/>
      <c r="B131" s="56">
        <v>6</v>
      </c>
      <c r="C131" s="57">
        <v>34.65</v>
      </c>
      <c r="D131" s="58">
        <v>2</v>
      </c>
      <c r="E131" s="59"/>
      <c r="F131" s="59"/>
      <c r="G131" s="59"/>
      <c r="H131" s="60">
        <f t="shared" si="12"/>
        <v>44.65</v>
      </c>
    </row>
    <row r="132" spans="1:8" ht="15">
      <c r="A132" s="55"/>
      <c r="B132" s="56"/>
      <c r="C132" s="57"/>
      <c r="D132" s="58"/>
      <c r="E132" s="59"/>
      <c r="F132" s="59"/>
      <c r="G132" s="59"/>
      <c r="H132" s="60">
        <f t="shared" si="12"/>
        <v>0</v>
      </c>
    </row>
    <row r="133" spans="1:8" ht="15.75" thickBot="1">
      <c r="A133" s="61" t="s">
        <v>37</v>
      </c>
      <c r="B133" s="62"/>
      <c r="C133" s="63">
        <f>C127+C128+C129+C130+C131+C132</f>
        <v>190.35</v>
      </c>
      <c r="D133" s="64">
        <f>(D127+D128+D129+D130+D131+D132)*5</f>
        <v>30</v>
      </c>
      <c r="E133" s="65">
        <f>(E127+E128+E129+E130+E131+E132)*10</f>
        <v>0</v>
      </c>
      <c r="F133" s="65">
        <f>(F127+F128+F129+F130+F131+F132)*10</f>
        <v>0</v>
      </c>
      <c r="G133" s="65">
        <f>(G127+G128+G129+G130+G131+G132)*5</f>
        <v>0</v>
      </c>
      <c r="H133" s="66">
        <f>C133+D133+E133+-F133-G133</f>
        <v>220.35</v>
      </c>
    </row>
    <row r="134" spans="1:8" ht="15.75" thickBot="1">
      <c r="A134" s="67"/>
      <c r="B134" s="68"/>
      <c r="C134" s="69"/>
      <c r="D134" s="70">
        <f>D133/5</f>
        <v>6</v>
      </c>
      <c r="E134" s="71"/>
      <c r="F134" s="71"/>
      <c r="G134" s="71"/>
      <c r="H134" s="72">
        <f>H127+H128+H129+H130+H131+H132</f>
        <v>220.35</v>
      </c>
    </row>
    <row r="135" spans="1:8" ht="15.75" thickBot="1">
      <c r="A135" s="73"/>
      <c r="B135" s="5"/>
      <c r="C135" s="4"/>
      <c r="D135" s="5"/>
      <c r="E135" s="3"/>
      <c r="F135" s="3"/>
      <c r="G135" s="3"/>
      <c r="H135" s="4"/>
    </row>
    <row r="136" spans="1:8" ht="15">
      <c r="A136" s="50" t="s">
        <v>29</v>
      </c>
      <c r="B136" s="51" t="s">
        <v>30</v>
      </c>
      <c r="C136" s="52" t="s">
        <v>31</v>
      </c>
      <c r="D136" s="51" t="s">
        <v>1</v>
      </c>
      <c r="E136" s="53" t="s">
        <v>32</v>
      </c>
      <c r="F136" s="53" t="s">
        <v>33</v>
      </c>
      <c r="G136" s="53" t="s">
        <v>34</v>
      </c>
      <c r="H136" s="54" t="s">
        <v>35</v>
      </c>
    </row>
    <row r="137" spans="1:8" ht="15">
      <c r="A137" s="55" t="s">
        <v>50</v>
      </c>
      <c r="B137" s="56">
        <v>2</v>
      </c>
      <c r="C137" s="57">
        <v>51.57</v>
      </c>
      <c r="D137" s="58"/>
      <c r="E137" s="59"/>
      <c r="F137" s="59"/>
      <c r="G137" s="59"/>
      <c r="H137" s="60">
        <f aca="true" t="shared" si="13" ref="H137:H142">C137+D137*5+E137*10+-F137*10-G137*5</f>
        <v>51.57</v>
      </c>
    </row>
    <row r="138" spans="1:8" ht="15">
      <c r="A138" s="55"/>
      <c r="B138" s="56">
        <v>3</v>
      </c>
      <c r="C138" s="57">
        <v>41.8</v>
      </c>
      <c r="D138" s="58"/>
      <c r="E138" s="59"/>
      <c r="F138" s="59"/>
      <c r="G138" s="59"/>
      <c r="H138" s="60">
        <f t="shared" si="13"/>
        <v>41.8</v>
      </c>
    </row>
    <row r="139" spans="1:8" ht="15">
      <c r="A139" s="55"/>
      <c r="B139" s="56">
        <v>4</v>
      </c>
      <c r="C139" s="57">
        <v>51.84</v>
      </c>
      <c r="D139" s="58">
        <v>1</v>
      </c>
      <c r="E139" s="59"/>
      <c r="F139" s="59"/>
      <c r="G139" s="59"/>
      <c r="H139" s="60">
        <f t="shared" si="13"/>
        <v>56.84</v>
      </c>
    </row>
    <row r="140" spans="1:8" ht="15">
      <c r="A140" s="55"/>
      <c r="B140" s="56">
        <v>5</v>
      </c>
      <c r="C140" s="57">
        <v>45.5</v>
      </c>
      <c r="D140" s="58"/>
      <c r="E140" s="59"/>
      <c r="F140" s="59"/>
      <c r="G140" s="59"/>
      <c r="H140" s="60">
        <f t="shared" si="13"/>
        <v>45.5</v>
      </c>
    </row>
    <row r="141" spans="1:8" ht="15">
      <c r="A141" s="55"/>
      <c r="B141" s="56">
        <v>6</v>
      </c>
      <c r="C141" s="57">
        <v>77.22</v>
      </c>
      <c r="D141" s="58"/>
      <c r="E141" s="59"/>
      <c r="F141" s="59"/>
      <c r="G141" s="59"/>
      <c r="H141" s="60">
        <f t="shared" si="13"/>
        <v>77.22</v>
      </c>
    </row>
    <row r="142" spans="1:8" ht="15">
      <c r="A142" s="55"/>
      <c r="B142" s="56"/>
      <c r="C142" s="57"/>
      <c r="D142" s="58"/>
      <c r="E142" s="59"/>
      <c r="F142" s="59"/>
      <c r="G142" s="59"/>
      <c r="H142" s="60">
        <f t="shared" si="13"/>
        <v>0</v>
      </c>
    </row>
    <row r="143" spans="1:8" ht="15.75" thickBot="1">
      <c r="A143" s="61" t="s">
        <v>37</v>
      </c>
      <c r="B143" s="62"/>
      <c r="C143" s="63">
        <f>C137+C138+C139+C140+C141+C142</f>
        <v>267.93</v>
      </c>
      <c r="D143" s="64">
        <f>(D137+D138+D139+D140+D141+D142)*5</f>
        <v>5</v>
      </c>
      <c r="E143" s="65">
        <f>(E137+E138+E139+E140+E141+E142)*10</f>
        <v>0</v>
      </c>
      <c r="F143" s="65">
        <f>(F137+F138+F139+F140+F141+F142)*10</f>
        <v>0</v>
      </c>
      <c r="G143" s="65">
        <f>(G137+G138+G139+G140+G141+G142)*5</f>
        <v>0</v>
      </c>
      <c r="H143" s="66">
        <f>C143+D143+E143+-F143-G143</f>
        <v>272.93</v>
      </c>
    </row>
    <row r="144" spans="1:8" ht="15.75" thickBot="1">
      <c r="A144" s="67"/>
      <c r="B144" s="68"/>
      <c r="C144" s="69"/>
      <c r="D144" s="70">
        <f>D143/5</f>
        <v>1</v>
      </c>
      <c r="E144" s="71"/>
      <c r="F144" s="71"/>
      <c r="G144" s="71"/>
      <c r="H144" s="72">
        <f>H137+H138+H139+H140+H141+H142</f>
        <v>272.93</v>
      </c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ht="18.75" thickBot="1">
      <c r="A147" s="9" t="s">
        <v>12</v>
      </c>
    </row>
    <row r="148" spans="1:8" ht="15">
      <c r="A148" s="50" t="s">
        <v>29</v>
      </c>
      <c r="B148" s="51" t="s">
        <v>30</v>
      </c>
      <c r="C148" s="52" t="s">
        <v>31</v>
      </c>
      <c r="D148" s="51" t="s">
        <v>1</v>
      </c>
      <c r="E148" s="53" t="s">
        <v>32</v>
      </c>
      <c r="F148" s="53" t="s">
        <v>33</v>
      </c>
      <c r="G148" s="53" t="s">
        <v>34</v>
      </c>
      <c r="H148" s="54" t="s">
        <v>35</v>
      </c>
    </row>
    <row r="149" spans="1:8" ht="15">
      <c r="A149" s="55" t="s">
        <v>51</v>
      </c>
      <c r="B149" s="56">
        <v>2</v>
      </c>
      <c r="C149" s="57">
        <v>27.3</v>
      </c>
      <c r="D149" s="58"/>
      <c r="E149" s="59"/>
      <c r="F149" s="59"/>
      <c r="G149" s="59"/>
      <c r="H149" s="60">
        <f aca="true" t="shared" si="14" ref="H149:H154">C149+D149*5+E149*10+-F149*10-G149*5</f>
        <v>27.3</v>
      </c>
    </row>
    <row r="150" spans="1:8" ht="15">
      <c r="A150" s="55"/>
      <c r="B150" s="56">
        <v>3</v>
      </c>
      <c r="C150" s="57">
        <v>23.01</v>
      </c>
      <c r="D150" s="58"/>
      <c r="E150" s="59"/>
      <c r="F150" s="59"/>
      <c r="G150" s="59"/>
      <c r="H150" s="60">
        <f t="shared" si="14"/>
        <v>23.01</v>
      </c>
    </row>
    <row r="151" spans="1:8" ht="15">
      <c r="A151" s="55"/>
      <c r="B151" s="56">
        <v>4</v>
      </c>
      <c r="C151" s="57">
        <v>25.36</v>
      </c>
      <c r="D151" s="58"/>
      <c r="E151" s="59"/>
      <c r="F151" s="59"/>
      <c r="G151" s="59"/>
      <c r="H151" s="60">
        <f t="shared" si="14"/>
        <v>25.36</v>
      </c>
    </row>
    <row r="152" spans="1:8" ht="15">
      <c r="A152" s="55"/>
      <c r="B152" s="56">
        <v>5</v>
      </c>
      <c r="C152" s="57">
        <v>24.83</v>
      </c>
      <c r="D152" s="58"/>
      <c r="E152" s="59"/>
      <c r="F152" s="59"/>
      <c r="G152" s="59"/>
      <c r="H152" s="60">
        <f t="shared" si="14"/>
        <v>24.83</v>
      </c>
    </row>
    <row r="153" spans="1:8" ht="15">
      <c r="A153" s="55"/>
      <c r="B153" s="56">
        <v>6</v>
      </c>
      <c r="C153" s="57">
        <v>27.95</v>
      </c>
      <c r="D153" s="58"/>
      <c r="E153" s="59"/>
      <c r="F153" s="59"/>
      <c r="G153" s="59"/>
      <c r="H153" s="60">
        <f t="shared" si="14"/>
        <v>27.95</v>
      </c>
    </row>
    <row r="154" spans="1:8" ht="15">
      <c r="A154" s="55"/>
      <c r="B154" s="56"/>
      <c r="C154" s="57"/>
      <c r="D154" s="58"/>
      <c r="E154" s="59"/>
      <c r="F154" s="59"/>
      <c r="G154" s="59"/>
      <c r="H154" s="60">
        <f t="shared" si="14"/>
        <v>0</v>
      </c>
    </row>
    <row r="155" spans="1:8" ht="15.75" thickBot="1">
      <c r="A155" s="61" t="s">
        <v>37</v>
      </c>
      <c r="B155" s="62"/>
      <c r="C155" s="63">
        <f>C149+C150+C151+C152+C153+C154</f>
        <v>128.45</v>
      </c>
      <c r="D155" s="64">
        <f>(D149+D150+D151+D152+D153+D154)*5</f>
        <v>0</v>
      </c>
      <c r="E155" s="65">
        <f>(E149+E150+E151+E152+E153+E154)*10</f>
        <v>0</v>
      </c>
      <c r="F155" s="65">
        <f>(F149+F150+F151+F152+F153+F154)*10</f>
        <v>0</v>
      </c>
      <c r="G155" s="65">
        <f>(G149+G150+G151+G152+G153+G154)*5</f>
        <v>0</v>
      </c>
      <c r="H155" s="66">
        <f>C155+D155+E155+-F155-G155</f>
        <v>128.45</v>
      </c>
    </row>
    <row r="156" spans="1:8" ht="15.75" thickBot="1">
      <c r="A156" s="67"/>
      <c r="B156" s="68"/>
      <c r="C156" s="69"/>
      <c r="D156" s="70">
        <f>D155/5</f>
        <v>0</v>
      </c>
      <c r="E156" s="71"/>
      <c r="F156" s="71"/>
      <c r="G156" s="71"/>
      <c r="H156" s="72">
        <f>H149+H150+H151+H152+H153+H154</f>
        <v>128.45</v>
      </c>
    </row>
    <row r="157" spans="1:8" ht="15.75" thickBot="1">
      <c r="A157" s="73"/>
      <c r="B157" s="5"/>
      <c r="C157" s="4"/>
      <c r="D157" s="5"/>
      <c r="E157" s="3"/>
      <c r="F157" s="3"/>
      <c r="G157" s="3"/>
      <c r="H157" s="4"/>
    </row>
    <row r="158" spans="1:8" ht="15">
      <c r="A158" s="50" t="s">
        <v>29</v>
      </c>
      <c r="B158" s="51" t="s">
        <v>30</v>
      </c>
      <c r="C158" s="52" t="s">
        <v>31</v>
      </c>
      <c r="D158" s="51" t="s">
        <v>1</v>
      </c>
      <c r="E158" s="53" t="s">
        <v>32</v>
      </c>
      <c r="F158" s="53" t="s">
        <v>33</v>
      </c>
      <c r="G158" s="53" t="s">
        <v>34</v>
      </c>
      <c r="H158" s="54" t="s">
        <v>35</v>
      </c>
    </row>
    <row r="159" spans="1:8" ht="15">
      <c r="A159" s="55" t="s">
        <v>52</v>
      </c>
      <c r="B159" s="56">
        <v>2</v>
      </c>
      <c r="C159" s="57">
        <v>31.46</v>
      </c>
      <c r="D159" s="58"/>
      <c r="E159" s="59"/>
      <c r="F159" s="59"/>
      <c r="G159" s="59"/>
      <c r="H159" s="60">
        <f aca="true" t="shared" si="15" ref="H159:H164">C159+D159*5+E159*10+-F159*10-G159*5</f>
        <v>31.46</v>
      </c>
    </row>
    <row r="160" spans="1:8" ht="15">
      <c r="A160" s="55"/>
      <c r="B160" s="56">
        <v>3</v>
      </c>
      <c r="C160" s="57">
        <v>25.45</v>
      </c>
      <c r="D160" s="58">
        <v>1</v>
      </c>
      <c r="E160" s="59"/>
      <c r="F160" s="59"/>
      <c r="G160" s="59"/>
      <c r="H160" s="60">
        <f t="shared" si="15"/>
        <v>30.45</v>
      </c>
    </row>
    <row r="161" spans="1:8" ht="15">
      <c r="A161" s="55"/>
      <c r="B161" s="56">
        <v>4</v>
      </c>
      <c r="C161" s="57">
        <v>29.62</v>
      </c>
      <c r="D161" s="58"/>
      <c r="E161" s="59"/>
      <c r="F161" s="59"/>
      <c r="G161" s="59"/>
      <c r="H161" s="60">
        <f t="shared" si="15"/>
        <v>29.62</v>
      </c>
    </row>
    <row r="162" spans="1:8" ht="15">
      <c r="A162" s="55"/>
      <c r="B162" s="56">
        <v>5</v>
      </c>
      <c r="C162" s="57">
        <v>29.96</v>
      </c>
      <c r="D162" s="58">
        <v>2</v>
      </c>
      <c r="E162" s="59"/>
      <c r="F162" s="59"/>
      <c r="G162" s="59"/>
      <c r="H162" s="60">
        <f t="shared" si="15"/>
        <v>39.96</v>
      </c>
    </row>
    <row r="163" spans="1:8" ht="15">
      <c r="A163" s="55"/>
      <c r="B163" s="56">
        <v>6</v>
      </c>
      <c r="C163" s="57">
        <v>27.76</v>
      </c>
      <c r="D163" s="58">
        <v>1</v>
      </c>
      <c r="E163" s="59"/>
      <c r="F163" s="59"/>
      <c r="G163" s="59"/>
      <c r="H163" s="60">
        <f t="shared" si="15"/>
        <v>32.760000000000005</v>
      </c>
    </row>
    <row r="164" spans="1:8" ht="15">
      <c r="A164" s="55"/>
      <c r="B164" s="56"/>
      <c r="C164" s="57"/>
      <c r="D164" s="58"/>
      <c r="E164" s="59"/>
      <c r="F164" s="59"/>
      <c r="G164" s="59"/>
      <c r="H164" s="60">
        <f t="shared" si="15"/>
        <v>0</v>
      </c>
    </row>
    <row r="165" spans="1:8" ht="15.75" thickBot="1">
      <c r="A165" s="61" t="s">
        <v>37</v>
      </c>
      <c r="B165" s="62"/>
      <c r="C165" s="63">
        <f>C159+C160+C161+C162+C163+C164</f>
        <v>144.25</v>
      </c>
      <c r="D165" s="64">
        <f>(D159+D160+D161+D162+D163+D164)*5</f>
        <v>20</v>
      </c>
      <c r="E165" s="65">
        <f>(E159+E160+E161+E162+E163+E164)*10</f>
        <v>0</v>
      </c>
      <c r="F165" s="65">
        <f>(F159+F160+F161+F162+F163+F164)*10</f>
        <v>0</v>
      </c>
      <c r="G165" s="65">
        <f>(G159+G160+G161+G162+G163+G164)*5</f>
        <v>0</v>
      </c>
      <c r="H165" s="66">
        <f>C165+D165+E165+-F165-G165</f>
        <v>164.25</v>
      </c>
    </row>
    <row r="166" spans="1:8" ht="15.75" thickBot="1">
      <c r="A166" s="67"/>
      <c r="B166" s="68"/>
      <c r="C166" s="69"/>
      <c r="D166" s="70">
        <f>D165/5</f>
        <v>4</v>
      </c>
      <c r="E166" s="71"/>
      <c r="F166" s="71"/>
      <c r="G166" s="71"/>
      <c r="H166" s="72">
        <f>H159+H160+H161+H162+H163+H164</f>
        <v>164.25</v>
      </c>
    </row>
    <row r="167" spans="1:8" ht="15.75" thickBot="1">
      <c r="A167" s="73"/>
      <c r="B167" s="5"/>
      <c r="C167" s="4"/>
      <c r="D167" s="5"/>
      <c r="E167" s="3"/>
      <c r="F167" s="3"/>
      <c r="G167" s="3"/>
      <c r="H167" s="4"/>
    </row>
    <row r="168" spans="1:8" ht="15">
      <c r="A168" s="50" t="s">
        <v>29</v>
      </c>
      <c r="B168" s="51" t="s">
        <v>30</v>
      </c>
      <c r="C168" s="52" t="s">
        <v>31</v>
      </c>
      <c r="D168" s="51" t="s">
        <v>1</v>
      </c>
      <c r="E168" s="53" t="s">
        <v>32</v>
      </c>
      <c r="F168" s="53" t="s">
        <v>33</v>
      </c>
      <c r="G168" s="53" t="s">
        <v>34</v>
      </c>
      <c r="H168" s="54" t="s">
        <v>35</v>
      </c>
    </row>
    <row r="169" spans="1:8" ht="15">
      <c r="A169" s="55" t="s">
        <v>53</v>
      </c>
      <c r="B169" s="56">
        <v>2</v>
      </c>
      <c r="C169" s="57">
        <v>31.64</v>
      </c>
      <c r="D169" s="58"/>
      <c r="E169" s="59"/>
      <c r="F169" s="59"/>
      <c r="G169" s="59"/>
      <c r="H169" s="60">
        <f aca="true" t="shared" si="16" ref="H169:H174">C169+D169*5+E169*10+-F169*10-G169*5</f>
        <v>31.64</v>
      </c>
    </row>
    <row r="170" spans="1:8" ht="15">
      <c r="A170" s="55"/>
      <c r="B170" s="56">
        <v>3</v>
      </c>
      <c r="C170" s="57">
        <v>30.01</v>
      </c>
      <c r="D170" s="58"/>
      <c r="E170" s="59"/>
      <c r="F170" s="59"/>
      <c r="G170" s="59"/>
      <c r="H170" s="60">
        <f t="shared" si="16"/>
        <v>30.01</v>
      </c>
    </row>
    <row r="171" spans="1:8" ht="15">
      <c r="A171" s="55"/>
      <c r="B171" s="56">
        <v>4</v>
      </c>
      <c r="C171" s="57">
        <v>33.91</v>
      </c>
      <c r="D171" s="58"/>
      <c r="E171" s="59"/>
      <c r="F171" s="59"/>
      <c r="G171" s="59"/>
      <c r="H171" s="60">
        <f t="shared" si="16"/>
        <v>33.91</v>
      </c>
    </row>
    <row r="172" spans="1:8" ht="15">
      <c r="A172" s="55"/>
      <c r="B172" s="56">
        <v>5</v>
      </c>
      <c r="C172" s="57">
        <v>35.22</v>
      </c>
      <c r="D172" s="58"/>
      <c r="E172" s="59"/>
      <c r="F172" s="59"/>
      <c r="G172" s="59"/>
      <c r="H172" s="60">
        <f t="shared" si="16"/>
        <v>35.22</v>
      </c>
    </row>
    <row r="173" spans="1:8" ht="15">
      <c r="A173" s="55"/>
      <c r="B173" s="56">
        <v>6</v>
      </c>
      <c r="C173" s="57">
        <v>33.88</v>
      </c>
      <c r="D173" s="58"/>
      <c r="E173" s="59"/>
      <c r="F173" s="59"/>
      <c r="G173" s="59"/>
      <c r="H173" s="60">
        <f t="shared" si="16"/>
        <v>33.88</v>
      </c>
    </row>
    <row r="174" spans="1:8" ht="15">
      <c r="A174" s="55"/>
      <c r="B174" s="56"/>
      <c r="C174" s="57"/>
      <c r="D174" s="58"/>
      <c r="E174" s="59"/>
      <c r="F174" s="59"/>
      <c r="G174" s="59"/>
      <c r="H174" s="60">
        <f t="shared" si="16"/>
        <v>0</v>
      </c>
    </row>
    <row r="175" spans="1:8" ht="15.75" thickBot="1">
      <c r="A175" s="61" t="s">
        <v>37</v>
      </c>
      <c r="B175" s="62"/>
      <c r="C175" s="63">
        <f>C169+C170+C171+C172+C173+C174</f>
        <v>164.66</v>
      </c>
      <c r="D175" s="64">
        <f>(D169+D170+D171+D172+D173+D174)*5</f>
        <v>0</v>
      </c>
      <c r="E175" s="65">
        <f>(E169+E170+E171+E172+E173+E174)*10</f>
        <v>0</v>
      </c>
      <c r="F175" s="65">
        <f>(F169+F170+F171+F172+F173+F174)*10</f>
        <v>0</v>
      </c>
      <c r="G175" s="65">
        <f>(G169+G170+G171+G172+G173+G174)*5</f>
        <v>0</v>
      </c>
      <c r="H175" s="66">
        <f>C175+D175+E175+-F175-G175</f>
        <v>164.66</v>
      </c>
    </row>
    <row r="176" spans="1:8" ht="15.75" thickBot="1">
      <c r="A176" s="67"/>
      <c r="B176" s="68"/>
      <c r="C176" s="69"/>
      <c r="D176" s="70">
        <f>D175/5</f>
        <v>0</v>
      </c>
      <c r="E176" s="71"/>
      <c r="F176" s="71"/>
      <c r="G176" s="71"/>
      <c r="H176" s="72">
        <f>H169+H170+H171+H172+H173+H174</f>
        <v>164.66</v>
      </c>
    </row>
    <row r="177" spans="1:8" ht="15.75" thickBot="1">
      <c r="A177" s="73"/>
      <c r="B177" s="5"/>
      <c r="C177" s="4"/>
      <c r="D177" s="5"/>
      <c r="E177" s="3"/>
      <c r="F177" s="3"/>
      <c r="G177" s="3"/>
      <c r="H177" s="4"/>
    </row>
    <row r="178" spans="1:8" ht="15">
      <c r="A178" s="50" t="s">
        <v>29</v>
      </c>
      <c r="B178" s="51" t="s">
        <v>30</v>
      </c>
      <c r="C178" s="52" t="s">
        <v>31</v>
      </c>
      <c r="D178" s="51" t="s">
        <v>1</v>
      </c>
      <c r="E178" s="53" t="s">
        <v>32</v>
      </c>
      <c r="F178" s="53" t="s">
        <v>33</v>
      </c>
      <c r="G178" s="53" t="s">
        <v>34</v>
      </c>
      <c r="H178" s="54" t="s">
        <v>35</v>
      </c>
    </row>
    <row r="179" spans="1:8" ht="15">
      <c r="A179" s="55" t="s">
        <v>54</v>
      </c>
      <c r="B179" s="56">
        <v>2</v>
      </c>
      <c r="C179" s="57">
        <v>34.62</v>
      </c>
      <c r="D179" s="58">
        <v>2</v>
      </c>
      <c r="E179" s="59"/>
      <c r="F179" s="59"/>
      <c r="G179" s="59"/>
      <c r="H179" s="60">
        <f aca="true" t="shared" si="17" ref="H179:H184">C179+D179*5+E179*10+-F179*10-G179*5</f>
        <v>44.62</v>
      </c>
    </row>
    <row r="180" spans="1:8" ht="15">
      <c r="A180" s="55"/>
      <c r="B180" s="56">
        <v>3</v>
      </c>
      <c r="C180" s="57">
        <v>30.04</v>
      </c>
      <c r="D180" s="58"/>
      <c r="E180" s="59"/>
      <c r="F180" s="59"/>
      <c r="G180" s="59"/>
      <c r="H180" s="60">
        <f t="shared" si="17"/>
        <v>30.04</v>
      </c>
    </row>
    <row r="181" spans="1:8" ht="15">
      <c r="A181" s="55"/>
      <c r="B181" s="56">
        <v>4</v>
      </c>
      <c r="C181" s="57">
        <v>30.81</v>
      </c>
      <c r="D181" s="58">
        <v>2</v>
      </c>
      <c r="E181" s="59"/>
      <c r="F181" s="59"/>
      <c r="G181" s="59"/>
      <c r="H181" s="60">
        <f t="shared" si="17"/>
        <v>40.81</v>
      </c>
    </row>
    <row r="182" spans="1:8" ht="15">
      <c r="A182" s="55"/>
      <c r="B182" s="56">
        <v>5</v>
      </c>
      <c r="C182" s="57">
        <v>46.63</v>
      </c>
      <c r="D182" s="58">
        <v>1</v>
      </c>
      <c r="E182" s="59"/>
      <c r="F182" s="59"/>
      <c r="G182" s="59"/>
      <c r="H182" s="60">
        <f t="shared" si="17"/>
        <v>51.63</v>
      </c>
    </row>
    <row r="183" spans="1:8" ht="15">
      <c r="A183" s="55"/>
      <c r="B183" s="56">
        <v>6</v>
      </c>
      <c r="C183" s="57">
        <v>32.15</v>
      </c>
      <c r="D183" s="58"/>
      <c r="E183" s="59"/>
      <c r="F183" s="59"/>
      <c r="G183" s="59"/>
      <c r="H183" s="60">
        <f t="shared" si="17"/>
        <v>32.15</v>
      </c>
    </row>
    <row r="184" spans="1:8" ht="15">
      <c r="A184" s="55"/>
      <c r="B184" s="56"/>
      <c r="C184" s="57"/>
      <c r="D184" s="58"/>
      <c r="E184" s="59"/>
      <c r="F184" s="59"/>
      <c r="G184" s="59"/>
      <c r="H184" s="60">
        <f t="shared" si="17"/>
        <v>0</v>
      </c>
    </row>
    <row r="185" spans="1:8" ht="15.75" thickBot="1">
      <c r="A185" s="61" t="s">
        <v>37</v>
      </c>
      <c r="B185" s="62"/>
      <c r="C185" s="63">
        <f>C179+C180+C181+C182+C183+C184</f>
        <v>174.25</v>
      </c>
      <c r="D185" s="64">
        <f>(D179+D180+D181+D182+D183+D184)*5</f>
        <v>25</v>
      </c>
      <c r="E185" s="65">
        <f>(E179+E180+E181+E182+E183+E184)*10</f>
        <v>0</v>
      </c>
      <c r="F185" s="65">
        <f>(F179+F180+F181+F182+F183+F184)*10</f>
        <v>0</v>
      </c>
      <c r="G185" s="65">
        <f>(G179+G180+G181+G182+G183+G184)*5</f>
        <v>0</v>
      </c>
      <c r="H185" s="66">
        <f>C185+D185+E185+-F185-G185</f>
        <v>199.25</v>
      </c>
    </row>
    <row r="186" spans="1:8" ht="15.75" thickBot="1">
      <c r="A186" s="67"/>
      <c r="B186" s="68"/>
      <c r="C186" s="69"/>
      <c r="D186" s="70">
        <f>D185/5</f>
        <v>5</v>
      </c>
      <c r="E186" s="71"/>
      <c r="F186" s="71"/>
      <c r="G186" s="71"/>
      <c r="H186" s="72">
        <f>H179+H180+H181+H182+H183+H184</f>
        <v>199.25</v>
      </c>
    </row>
    <row r="187" spans="1:8" ht="15.75" thickBot="1">
      <c r="A187" s="73"/>
      <c r="B187" s="5"/>
      <c r="C187" s="4"/>
      <c r="D187" s="5"/>
      <c r="E187" s="3"/>
      <c r="F187" s="3"/>
      <c r="G187" s="3"/>
      <c r="H187" s="4"/>
    </row>
    <row r="188" spans="1:8" ht="15">
      <c r="A188" s="50" t="s">
        <v>29</v>
      </c>
      <c r="B188" s="51" t="s">
        <v>30</v>
      </c>
      <c r="C188" s="52" t="s">
        <v>31</v>
      </c>
      <c r="D188" s="51" t="s">
        <v>1</v>
      </c>
      <c r="E188" s="53" t="s">
        <v>32</v>
      </c>
      <c r="F188" s="53" t="s">
        <v>33</v>
      </c>
      <c r="G188" s="53" t="s">
        <v>34</v>
      </c>
      <c r="H188" s="54" t="s">
        <v>35</v>
      </c>
    </row>
    <row r="189" spans="1:8" ht="15">
      <c r="A189" s="55" t="s">
        <v>55</v>
      </c>
      <c r="B189" s="56">
        <v>2</v>
      </c>
      <c r="C189" s="57">
        <v>34.42</v>
      </c>
      <c r="D189" s="58"/>
      <c r="E189" s="59"/>
      <c r="F189" s="59"/>
      <c r="G189" s="59"/>
      <c r="H189" s="60">
        <f aca="true" t="shared" si="18" ref="H189:H194">C189+D189*5+E189*10+-F189*10-G189*5</f>
        <v>34.42</v>
      </c>
    </row>
    <row r="190" spans="1:8" ht="15">
      <c r="A190" s="55"/>
      <c r="B190" s="56">
        <v>3</v>
      </c>
      <c r="C190" s="57">
        <v>38.86</v>
      </c>
      <c r="D190" s="58">
        <v>1</v>
      </c>
      <c r="E190" s="59"/>
      <c r="F190" s="59"/>
      <c r="G190" s="59"/>
      <c r="H190" s="60">
        <f t="shared" si="18"/>
        <v>43.86</v>
      </c>
    </row>
    <row r="191" spans="1:8" ht="15">
      <c r="A191" s="55"/>
      <c r="B191" s="56">
        <v>4</v>
      </c>
      <c r="C191" s="57">
        <v>42.27</v>
      </c>
      <c r="D191" s="58">
        <v>2</v>
      </c>
      <c r="E191" s="59"/>
      <c r="F191" s="59"/>
      <c r="G191" s="59"/>
      <c r="H191" s="60">
        <f t="shared" si="18"/>
        <v>52.27</v>
      </c>
    </row>
    <row r="192" spans="1:8" ht="15">
      <c r="A192" s="55"/>
      <c r="B192" s="56">
        <v>5</v>
      </c>
      <c r="C192" s="57">
        <v>38.64</v>
      </c>
      <c r="D192" s="58">
        <v>1</v>
      </c>
      <c r="E192" s="59"/>
      <c r="F192" s="59"/>
      <c r="G192" s="59"/>
      <c r="H192" s="60">
        <f t="shared" si="18"/>
        <v>43.64</v>
      </c>
    </row>
    <row r="193" spans="1:8" ht="15">
      <c r="A193" s="55"/>
      <c r="B193" s="56">
        <v>6</v>
      </c>
      <c r="C193" s="57">
        <v>36.94</v>
      </c>
      <c r="D193" s="58">
        <v>1</v>
      </c>
      <c r="E193" s="59"/>
      <c r="F193" s="59"/>
      <c r="G193" s="59"/>
      <c r="H193" s="60">
        <f t="shared" si="18"/>
        <v>41.94</v>
      </c>
    </row>
    <row r="194" spans="1:8" ht="15">
      <c r="A194" s="55"/>
      <c r="B194" s="56"/>
      <c r="C194" s="57"/>
      <c r="D194" s="58"/>
      <c r="E194" s="59"/>
      <c r="F194" s="59"/>
      <c r="G194" s="59"/>
      <c r="H194" s="60">
        <f t="shared" si="18"/>
        <v>0</v>
      </c>
    </row>
    <row r="195" spans="1:8" ht="15.75" thickBot="1">
      <c r="A195" s="61" t="s">
        <v>37</v>
      </c>
      <c r="B195" s="62"/>
      <c r="C195" s="63">
        <f>C189+C190+C191+C192+C193+C194</f>
        <v>191.13</v>
      </c>
      <c r="D195" s="64">
        <f>(D189+D190+D191+D192+D193+D194)*5</f>
        <v>25</v>
      </c>
      <c r="E195" s="65">
        <f>(E189+E190+E191+E192+E193+E194)*10</f>
        <v>0</v>
      </c>
      <c r="F195" s="65">
        <f>(F189+F190+F191+F192+F193+F194)*10</f>
        <v>0</v>
      </c>
      <c r="G195" s="65">
        <f>(G189+G190+G191+G192+G193+G194)*5</f>
        <v>0</v>
      </c>
      <c r="H195" s="66">
        <f>C195+D195+E195+-F195-G195</f>
        <v>216.13</v>
      </c>
    </row>
    <row r="196" spans="1:8" ht="15.75" thickBot="1">
      <c r="A196" s="67"/>
      <c r="B196" s="68"/>
      <c r="C196" s="69"/>
      <c r="D196" s="70">
        <f>D195/5</f>
        <v>5</v>
      </c>
      <c r="E196" s="71"/>
      <c r="F196" s="71"/>
      <c r="G196" s="71"/>
      <c r="H196" s="72">
        <f>H189+H190+H191+H192+H193+H194</f>
        <v>216.13</v>
      </c>
    </row>
    <row r="197" spans="1:8" ht="15.75" thickBot="1">
      <c r="A197" s="73"/>
      <c r="B197" s="5"/>
      <c r="C197" s="4"/>
      <c r="D197" s="5"/>
      <c r="E197" s="3"/>
      <c r="F197" s="3"/>
      <c r="G197" s="3"/>
      <c r="H197" s="4"/>
    </row>
    <row r="198" spans="1:8" ht="15">
      <c r="A198" s="50" t="s">
        <v>29</v>
      </c>
      <c r="B198" s="51" t="s">
        <v>30</v>
      </c>
      <c r="C198" s="52" t="s">
        <v>31</v>
      </c>
      <c r="D198" s="51" t="s">
        <v>1</v>
      </c>
      <c r="E198" s="53" t="s">
        <v>32</v>
      </c>
      <c r="F198" s="53" t="s">
        <v>33</v>
      </c>
      <c r="G198" s="53" t="s">
        <v>34</v>
      </c>
      <c r="H198" s="54" t="s">
        <v>35</v>
      </c>
    </row>
    <row r="199" spans="1:8" ht="15">
      <c r="A199" s="55" t="s">
        <v>56</v>
      </c>
      <c r="B199" s="56">
        <v>2</v>
      </c>
      <c r="C199" s="57">
        <v>61.66</v>
      </c>
      <c r="D199" s="58">
        <v>2</v>
      </c>
      <c r="E199" s="59"/>
      <c r="F199" s="59"/>
      <c r="G199" s="59"/>
      <c r="H199" s="60">
        <f aca="true" t="shared" si="19" ref="H199:H204">C199+D199*5+E199*10+-F199*10-G199*5</f>
        <v>71.66</v>
      </c>
    </row>
    <row r="200" spans="1:8" ht="15">
      <c r="A200" s="55"/>
      <c r="B200" s="56">
        <v>3</v>
      </c>
      <c r="C200" s="57">
        <v>48.74</v>
      </c>
      <c r="D200" s="58"/>
      <c r="E200" s="59"/>
      <c r="F200" s="59"/>
      <c r="G200" s="59"/>
      <c r="H200" s="60">
        <f t="shared" si="19"/>
        <v>48.74</v>
      </c>
    </row>
    <row r="201" spans="1:8" ht="15">
      <c r="A201" s="55"/>
      <c r="B201" s="56">
        <v>4</v>
      </c>
      <c r="C201" s="57">
        <v>97.34</v>
      </c>
      <c r="D201" s="58">
        <v>2</v>
      </c>
      <c r="E201" s="59"/>
      <c r="F201" s="59"/>
      <c r="G201" s="59"/>
      <c r="H201" s="60">
        <f t="shared" si="19"/>
        <v>107.34</v>
      </c>
    </row>
    <row r="202" spans="1:8" ht="15">
      <c r="A202" s="55"/>
      <c r="B202" s="56">
        <v>5</v>
      </c>
      <c r="C202" s="57">
        <v>51.09</v>
      </c>
      <c r="D202" s="58">
        <v>2</v>
      </c>
      <c r="E202" s="59"/>
      <c r="F202" s="59"/>
      <c r="G202" s="59"/>
      <c r="H202" s="60">
        <f t="shared" si="19"/>
        <v>61.09</v>
      </c>
    </row>
    <row r="203" spans="1:8" ht="15">
      <c r="A203" s="55"/>
      <c r="B203" s="56">
        <v>6</v>
      </c>
      <c r="C203" s="57">
        <v>64.31</v>
      </c>
      <c r="D203" s="58">
        <v>3</v>
      </c>
      <c r="E203" s="59"/>
      <c r="F203" s="59"/>
      <c r="G203" s="59"/>
      <c r="H203" s="60">
        <f t="shared" si="19"/>
        <v>79.31</v>
      </c>
    </row>
    <row r="204" spans="1:8" ht="15">
      <c r="A204" s="55"/>
      <c r="B204" s="56"/>
      <c r="C204" s="57"/>
      <c r="D204" s="58"/>
      <c r="E204" s="59"/>
      <c r="F204" s="59"/>
      <c r="G204" s="59"/>
      <c r="H204" s="60">
        <f t="shared" si="19"/>
        <v>0</v>
      </c>
    </row>
    <row r="205" spans="1:8" ht="15.75" thickBot="1">
      <c r="A205" s="61" t="s">
        <v>37</v>
      </c>
      <c r="B205" s="62"/>
      <c r="C205" s="63">
        <f>C199+C200+C201+C202+C203+C204</f>
        <v>323.14000000000004</v>
      </c>
      <c r="D205" s="64">
        <f>(D199+D200+D201+D202+D203+D204)*5</f>
        <v>45</v>
      </c>
      <c r="E205" s="65">
        <f>(E199+E200+E201+E202+E203+E204)*10</f>
        <v>0</v>
      </c>
      <c r="F205" s="65">
        <f>(F199+F200+F201+F202+F203+F204)*10</f>
        <v>0</v>
      </c>
      <c r="G205" s="65">
        <f>(G199+G200+G201+G202+G203+G204)*5</f>
        <v>0</v>
      </c>
      <c r="H205" s="66">
        <f>C205+D205+E205+-F205-G205</f>
        <v>368.14000000000004</v>
      </c>
    </row>
    <row r="206" spans="1:8" ht="15.75" thickBot="1">
      <c r="A206" s="67"/>
      <c r="B206" s="68"/>
      <c r="C206" s="69"/>
      <c r="D206" s="70">
        <f>D205/5</f>
        <v>9</v>
      </c>
      <c r="E206" s="71"/>
      <c r="F206" s="71"/>
      <c r="G206" s="71"/>
      <c r="H206" s="72">
        <f>H199+H200+H201+H202+H203+H204</f>
        <v>368.14000000000004</v>
      </c>
    </row>
    <row r="207" ht="18">
      <c r="A207" s="9"/>
    </row>
    <row r="208" spans="1:8" ht="18">
      <c r="A208" s="30"/>
      <c r="B208" s="1"/>
      <c r="C208" s="1"/>
      <c r="D208" s="1"/>
      <c r="E208" s="1"/>
      <c r="F208" s="1"/>
      <c r="G208" s="1"/>
      <c r="H208" s="1"/>
    </row>
    <row r="209" ht="18.75" thickBot="1">
      <c r="A209" s="9" t="s">
        <v>19</v>
      </c>
    </row>
    <row r="210" spans="1:8" ht="15">
      <c r="A210" s="50" t="s">
        <v>29</v>
      </c>
      <c r="B210" s="51" t="s">
        <v>30</v>
      </c>
      <c r="C210" s="52" t="s">
        <v>31</v>
      </c>
      <c r="D210" s="51" t="s">
        <v>1</v>
      </c>
      <c r="E210" s="53" t="s">
        <v>32</v>
      </c>
      <c r="F210" s="53" t="s">
        <v>33</v>
      </c>
      <c r="G210" s="53" t="s">
        <v>34</v>
      </c>
      <c r="H210" s="54" t="s">
        <v>35</v>
      </c>
    </row>
    <row r="211" spans="1:8" ht="15">
      <c r="A211" s="55" t="s">
        <v>57</v>
      </c>
      <c r="B211" s="56">
        <v>2</v>
      </c>
      <c r="C211" s="57">
        <v>28.15</v>
      </c>
      <c r="D211" s="58">
        <v>2</v>
      </c>
      <c r="E211" s="59"/>
      <c r="F211" s="59"/>
      <c r="G211" s="59"/>
      <c r="H211" s="60">
        <f aca="true" t="shared" si="20" ref="H211:H216">C211+D211*5+E211*10+-F211*10-G211*5</f>
        <v>38.15</v>
      </c>
    </row>
    <row r="212" spans="1:8" ht="15">
      <c r="A212" s="55"/>
      <c r="B212" s="56">
        <v>3</v>
      </c>
      <c r="C212" s="57">
        <v>20.91</v>
      </c>
      <c r="D212" s="58">
        <v>1</v>
      </c>
      <c r="E212" s="59"/>
      <c r="F212" s="59"/>
      <c r="G212" s="59"/>
      <c r="H212" s="60">
        <f t="shared" si="20"/>
        <v>25.91</v>
      </c>
    </row>
    <row r="213" spans="1:8" ht="15">
      <c r="A213" s="55"/>
      <c r="B213" s="56">
        <v>4</v>
      </c>
      <c r="C213" s="57">
        <v>25.71</v>
      </c>
      <c r="D213" s="58">
        <v>1</v>
      </c>
      <c r="E213" s="59"/>
      <c r="F213" s="59"/>
      <c r="G213" s="59"/>
      <c r="H213" s="60">
        <f t="shared" si="20"/>
        <v>30.71</v>
      </c>
    </row>
    <row r="214" spans="1:8" ht="15">
      <c r="A214" s="55"/>
      <c r="B214" s="56">
        <v>5</v>
      </c>
      <c r="C214" s="57">
        <v>21.98</v>
      </c>
      <c r="D214" s="58">
        <v>1</v>
      </c>
      <c r="E214" s="59"/>
      <c r="F214" s="59"/>
      <c r="G214" s="59"/>
      <c r="H214" s="60">
        <f t="shared" si="20"/>
        <v>26.98</v>
      </c>
    </row>
    <row r="215" spans="1:8" ht="15">
      <c r="A215" s="55"/>
      <c r="B215" s="56">
        <v>6</v>
      </c>
      <c r="C215" s="57">
        <v>23.69</v>
      </c>
      <c r="D215" s="58">
        <v>1</v>
      </c>
      <c r="E215" s="59"/>
      <c r="F215" s="59"/>
      <c r="G215" s="59"/>
      <c r="H215" s="60">
        <f t="shared" si="20"/>
        <v>28.69</v>
      </c>
    </row>
    <row r="216" spans="1:8" ht="15">
      <c r="A216" s="55"/>
      <c r="B216" s="56"/>
      <c r="C216" s="57"/>
      <c r="D216" s="58"/>
      <c r="E216" s="59"/>
      <c r="F216" s="59"/>
      <c r="G216" s="59"/>
      <c r="H216" s="60">
        <f t="shared" si="20"/>
        <v>0</v>
      </c>
    </row>
    <row r="217" spans="1:8" ht="15.75" thickBot="1">
      <c r="A217" s="61" t="s">
        <v>37</v>
      </c>
      <c r="B217" s="62"/>
      <c r="C217" s="63">
        <f>C211+C212+C213+C214+C215+C216</f>
        <v>120.44000000000001</v>
      </c>
      <c r="D217" s="64">
        <f>(D211+D212+D213+D214+D215+D216)*5</f>
        <v>30</v>
      </c>
      <c r="E217" s="65">
        <f>(E211+E212+E213+E214+E215+E216)*10</f>
        <v>0</v>
      </c>
      <c r="F217" s="65">
        <f>(F211+F212+F213+F214+F215+F216)*10</f>
        <v>0</v>
      </c>
      <c r="G217" s="65">
        <f>(G211+G212+G213+G214+G215+G216)*5</f>
        <v>0</v>
      </c>
      <c r="H217" s="66">
        <f>C217+D217+E217+-F217-G217</f>
        <v>150.44</v>
      </c>
    </row>
    <row r="218" spans="1:8" ht="15.75" thickBot="1">
      <c r="A218" s="67"/>
      <c r="B218" s="68"/>
      <c r="C218" s="69"/>
      <c r="D218" s="70">
        <f>D217/5</f>
        <v>6</v>
      </c>
      <c r="E218" s="71"/>
      <c r="F218" s="71"/>
      <c r="G218" s="71"/>
      <c r="H218" s="72">
        <f>H211+H212+H213+H214+H215+H216</f>
        <v>150.44000000000003</v>
      </c>
    </row>
    <row r="219" ht="15.75" thickBot="1"/>
    <row r="220" spans="1:8" ht="15">
      <c r="A220" s="50" t="s">
        <v>29</v>
      </c>
      <c r="B220" s="51" t="s">
        <v>30</v>
      </c>
      <c r="C220" s="52" t="s">
        <v>31</v>
      </c>
      <c r="D220" s="51" t="s">
        <v>1</v>
      </c>
      <c r="E220" s="53" t="s">
        <v>32</v>
      </c>
      <c r="F220" s="53" t="s">
        <v>33</v>
      </c>
      <c r="G220" s="53" t="s">
        <v>34</v>
      </c>
      <c r="H220" s="54" t="s">
        <v>35</v>
      </c>
    </row>
    <row r="221" spans="1:8" ht="15">
      <c r="A221" s="55" t="s">
        <v>58</v>
      </c>
      <c r="B221" s="56">
        <v>2</v>
      </c>
      <c r="C221" s="57">
        <v>32.64</v>
      </c>
      <c r="D221" s="58">
        <v>1</v>
      </c>
      <c r="E221" s="59"/>
      <c r="F221" s="59"/>
      <c r="G221" s="59"/>
      <c r="H221" s="60">
        <f aca="true" t="shared" si="21" ref="H221:H226">C221+D221*5+E221*10+-F221*10-G221*5</f>
        <v>37.64</v>
      </c>
    </row>
    <row r="222" spans="1:8" ht="15">
      <c r="A222" s="55"/>
      <c r="B222" s="56">
        <v>3</v>
      </c>
      <c r="C222" s="57">
        <v>34.67</v>
      </c>
      <c r="D222" s="58">
        <v>4</v>
      </c>
      <c r="E222" s="59"/>
      <c r="F222" s="59"/>
      <c r="G222" s="59"/>
      <c r="H222" s="60">
        <f t="shared" si="21"/>
        <v>54.67</v>
      </c>
    </row>
    <row r="223" spans="1:8" ht="15">
      <c r="A223" s="55"/>
      <c r="B223" s="56">
        <v>4</v>
      </c>
      <c r="C223" s="57">
        <v>36.67</v>
      </c>
      <c r="D223" s="58">
        <v>3</v>
      </c>
      <c r="E223" s="59"/>
      <c r="F223" s="59"/>
      <c r="G223" s="59"/>
      <c r="H223" s="60">
        <f t="shared" si="21"/>
        <v>51.67</v>
      </c>
    </row>
    <row r="224" spans="1:8" ht="15">
      <c r="A224" s="55"/>
      <c r="B224" s="56">
        <v>5</v>
      </c>
      <c r="C224" s="57">
        <v>32.87</v>
      </c>
      <c r="D224" s="58">
        <v>2</v>
      </c>
      <c r="E224" s="59"/>
      <c r="F224" s="59"/>
      <c r="G224" s="59"/>
      <c r="H224" s="60">
        <f t="shared" si="21"/>
        <v>42.87</v>
      </c>
    </row>
    <row r="225" spans="1:8" ht="15">
      <c r="A225" s="55"/>
      <c r="B225" s="56">
        <v>6</v>
      </c>
      <c r="C225" s="57">
        <v>36.43</v>
      </c>
      <c r="D225" s="58">
        <v>1</v>
      </c>
      <c r="E225" s="59"/>
      <c r="F225" s="59"/>
      <c r="G225" s="59"/>
      <c r="H225" s="60">
        <f t="shared" si="21"/>
        <v>41.43</v>
      </c>
    </row>
    <row r="226" spans="1:8" ht="15">
      <c r="A226" s="55"/>
      <c r="B226" s="56"/>
      <c r="C226" s="57"/>
      <c r="D226" s="58"/>
      <c r="E226" s="59"/>
      <c r="F226" s="59"/>
      <c r="G226" s="59"/>
      <c r="H226" s="60">
        <f t="shared" si="21"/>
        <v>0</v>
      </c>
    </row>
    <row r="227" spans="1:8" ht="15.75" thickBot="1">
      <c r="A227" s="61" t="s">
        <v>37</v>
      </c>
      <c r="B227" s="62"/>
      <c r="C227" s="63">
        <f>C221+C222+C223+C224+C225+C226</f>
        <v>173.28</v>
      </c>
      <c r="D227" s="64">
        <f>(D221+D222+D223+D224+D225+D226)*5</f>
        <v>55</v>
      </c>
      <c r="E227" s="65">
        <f>(E221+E222+E223+E224+E225+E226)*10</f>
        <v>0</v>
      </c>
      <c r="F227" s="65">
        <f>(F221+F222+F223+F224+F225+F226)*10</f>
        <v>0</v>
      </c>
      <c r="G227" s="65">
        <f>(G221+G222+G223+G224+G225+G226)*5</f>
        <v>0</v>
      </c>
      <c r="H227" s="66">
        <f>C227+D227+E227+-F227-G227</f>
        <v>228.28</v>
      </c>
    </row>
    <row r="228" spans="1:8" ht="15.75" thickBot="1">
      <c r="A228" s="67"/>
      <c r="B228" s="68"/>
      <c r="C228" s="69"/>
      <c r="D228" s="70">
        <f>D227/5</f>
        <v>11</v>
      </c>
      <c r="E228" s="71"/>
      <c r="F228" s="71"/>
      <c r="G228" s="71"/>
      <c r="H228" s="72">
        <f>H221+H222+H223+H224+H225+H226</f>
        <v>228.28000000000003</v>
      </c>
    </row>
    <row r="229" ht="18">
      <c r="A229" s="9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8.75" thickBot="1">
      <c r="A231" s="9" t="s">
        <v>5</v>
      </c>
      <c r="B231" s="9"/>
      <c r="C231" s="9"/>
      <c r="D231" s="9"/>
      <c r="E231" s="9"/>
      <c r="F231" s="9"/>
      <c r="G231" s="9"/>
      <c r="H231" s="9"/>
    </row>
    <row r="232" spans="1:8" ht="15">
      <c r="A232" s="50" t="s">
        <v>29</v>
      </c>
      <c r="B232" s="51" t="s">
        <v>30</v>
      </c>
      <c r="C232" s="52" t="s">
        <v>31</v>
      </c>
      <c r="D232" s="51" t="s">
        <v>1</v>
      </c>
      <c r="E232" s="53" t="s">
        <v>32</v>
      </c>
      <c r="F232" s="53" t="s">
        <v>33</v>
      </c>
      <c r="G232" s="53" t="s">
        <v>34</v>
      </c>
      <c r="H232" s="54" t="s">
        <v>35</v>
      </c>
    </row>
    <row r="233" spans="1:8" ht="15">
      <c r="A233" s="55" t="s">
        <v>59</v>
      </c>
      <c r="B233" s="56">
        <v>2</v>
      </c>
      <c r="C233" s="57">
        <v>37.59</v>
      </c>
      <c r="D233" s="58"/>
      <c r="E233" s="59"/>
      <c r="F233" s="59"/>
      <c r="G233" s="59"/>
      <c r="H233" s="60">
        <f aca="true" t="shared" si="22" ref="H233:H238">C233+D233*5+E233*10+-F233*10-G233*5</f>
        <v>37.59</v>
      </c>
    </row>
    <row r="234" spans="1:8" ht="15">
      <c r="A234" s="55"/>
      <c r="B234" s="56">
        <v>3</v>
      </c>
      <c r="C234" s="57">
        <v>36.08</v>
      </c>
      <c r="D234" s="58"/>
      <c r="E234" s="59"/>
      <c r="F234" s="59"/>
      <c r="G234" s="59"/>
      <c r="H234" s="60">
        <f t="shared" si="22"/>
        <v>36.08</v>
      </c>
    </row>
    <row r="235" spans="1:8" ht="15">
      <c r="A235" s="55"/>
      <c r="B235" s="56">
        <v>4</v>
      </c>
      <c r="C235" s="57">
        <v>39.73</v>
      </c>
      <c r="D235" s="58">
        <v>1</v>
      </c>
      <c r="E235" s="59"/>
      <c r="F235" s="59"/>
      <c r="G235" s="59"/>
      <c r="H235" s="60">
        <f t="shared" si="22"/>
        <v>44.73</v>
      </c>
    </row>
    <row r="236" spans="1:8" ht="15">
      <c r="A236" s="55"/>
      <c r="B236" s="56">
        <v>5</v>
      </c>
      <c r="C236" s="57">
        <v>39.7</v>
      </c>
      <c r="D236" s="58"/>
      <c r="E236" s="59"/>
      <c r="F236" s="59"/>
      <c r="G236" s="59"/>
      <c r="H236" s="60">
        <f t="shared" si="22"/>
        <v>39.7</v>
      </c>
    </row>
    <row r="237" spans="1:8" ht="15">
      <c r="A237" s="55"/>
      <c r="B237" s="56">
        <v>6</v>
      </c>
      <c r="C237" s="57">
        <v>39.27</v>
      </c>
      <c r="D237" s="58">
        <v>1</v>
      </c>
      <c r="E237" s="59"/>
      <c r="F237" s="59"/>
      <c r="G237" s="59"/>
      <c r="H237" s="60">
        <f t="shared" si="22"/>
        <v>44.27</v>
      </c>
    </row>
    <row r="238" spans="1:8" ht="15">
      <c r="A238" s="55"/>
      <c r="B238" s="56"/>
      <c r="C238" s="57"/>
      <c r="D238" s="58"/>
      <c r="E238" s="59"/>
      <c r="F238" s="59"/>
      <c r="G238" s="59"/>
      <c r="H238" s="60">
        <f t="shared" si="22"/>
        <v>0</v>
      </c>
    </row>
    <row r="239" spans="1:8" ht="15.75" thickBot="1">
      <c r="A239" s="61" t="s">
        <v>37</v>
      </c>
      <c r="B239" s="62"/>
      <c r="C239" s="63">
        <f>C233+C234+C235+C236+C237+C238</f>
        <v>192.37000000000003</v>
      </c>
      <c r="D239" s="64">
        <f>(D233+D234+D235+D236+D237+D238)*5</f>
        <v>10</v>
      </c>
      <c r="E239" s="65">
        <f>(E233+E234+E235+E236+E237+E238)*10</f>
        <v>0</v>
      </c>
      <c r="F239" s="65">
        <f>(F233+F234+F235+F236+F237+F238)*10</f>
        <v>0</v>
      </c>
      <c r="G239" s="65">
        <f>(G233+G234+G235+G236+G237+G238)*5</f>
        <v>0</v>
      </c>
      <c r="H239" s="66">
        <f>C239+D239+E239+-F239-G239</f>
        <v>202.37000000000003</v>
      </c>
    </row>
    <row r="240" spans="1:8" ht="15.75" thickBot="1">
      <c r="A240" s="67"/>
      <c r="B240" s="68"/>
      <c r="C240" s="69"/>
      <c r="D240" s="70">
        <f>D239/5</f>
        <v>2</v>
      </c>
      <c r="E240" s="71"/>
      <c r="F240" s="71"/>
      <c r="G240" s="71"/>
      <c r="H240" s="72">
        <f>H233+H234+H235+H236+H237+H238</f>
        <v>202.37000000000003</v>
      </c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ht="18.75" thickBot="1">
      <c r="A243" s="9" t="s">
        <v>20</v>
      </c>
    </row>
    <row r="244" spans="1:8" ht="15">
      <c r="A244" s="50" t="s">
        <v>29</v>
      </c>
      <c r="B244" s="51" t="s">
        <v>30</v>
      </c>
      <c r="C244" s="52" t="s">
        <v>31</v>
      </c>
      <c r="D244" s="51" t="s">
        <v>1</v>
      </c>
      <c r="E244" s="53" t="s">
        <v>32</v>
      </c>
      <c r="F244" s="53" t="s">
        <v>33</v>
      </c>
      <c r="G244" s="53" t="s">
        <v>34</v>
      </c>
      <c r="H244" s="54" t="s">
        <v>35</v>
      </c>
    </row>
    <row r="245" spans="1:8" ht="15">
      <c r="A245" s="55" t="s">
        <v>60</v>
      </c>
      <c r="B245" s="56">
        <v>2</v>
      </c>
      <c r="C245" s="57">
        <v>120.9</v>
      </c>
      <c r="D245" s="58">
        <v>2</v>
      </c>
      <c r="E245" s="59"/>
      <c r="F245" s="59"/>
      <c r="G245" s="59"/>
      <c r="H245" s="60">
        <f aca="true" t="shared" si="23" ref="H245:H250">C245+D245*5+E245*10+-F245*10-G245*5</f>
        <v>130.9</v>
      </c>
    </row>
    <row r="246" spans="1:8" ht="15">
      <c r="A246" s="55"/>
      <c r="B246" s="56">
        <v>3</v>
      </c>
      <c r="C246" s="57">
        <v>92.47</v>
      </c>
      <c r="D246" s="58">
        <v>1</v>
      </c>
      <c r="E246" s="59">
        <v>1</v>
      </c>
      <c r="F246" s="59"/>
      <c r="G246" s="59"/>
      <c r="H246" s="60">
        <f t="shared" si="23"/>
        <v>107.47</v>
      </c>
    </row>
    <row r="247" spans="1:8" ht="15">
      <c r="A247" s="55"/>
      <c r="B247" s="56">
        <v>4</v>
      </c>
      <c r="C247" s="57">
        <v>90.7</v>
      </c>
      <c r="D247" s="58">
        <v>4</v>
      </c>
      <c r="E247" s="59"/>
      <c r="F247" s="59"/>
      <c r="G247" s="59"/>
      <c r="H247" s="60">
        <f t="shared" si="23"/>
        <v>110.7</v>
      </c>
    </row>
    <row r="248" spans="1:8" ht="15">
      <c r="A248" s="55"/>
      <c r="B248" s="56">
        <v>5</v>
      </c>
      <c r="C248" s="57">
        <v>102.63</v>
      </c>
      <c r="D248" s="58"/>
      <c r="E248" s="59"/>
      <c r="F248" s="59"/>
      <c r="G248" s="59"/>
      <c r="H248" s="60">
        <f t="shared" si="23"/>
        <v>102.63</v>
      </c>
    </row>
    <row r="249" spans="1:8" ht="15">
      <c r="A249" s="55" t="s">
        <v>69</v>
      </c>
      <c r="B249" s="56">
        <v>6</v>
      </c>
      <c r="C249" s="57"/>
      <c r="D249" s="58">
        <v>24</v>
      </c>
      <c r="E249" s="59"/>
      <c r="F249" s="59"/>
      <c r="G249" s="59"/>
      <c r="H249" s="60">
        <f t="shared" si="23"/>
        <v>120</v>
      </c>
    </row>
    <row r="250" spans="1:8" ht="15">
      <c r="A250" s="55"/>
      <c r="B250" s="56"/>
      <c r="C250" s="57"/>
      <c r="D250" s="58"/>
      <c r="E250" s="59"/>
      <c r="F250" s="59"/>
      <c r="G250" s="59"/>
      <c r="H250" s="60">
        <f t="shared" si="23"/>
        <v>0</v>
      </c>
    </row>
    <row r="251" spans="1:8" ht="15.75" thickBot="1">
      <c r="A251" s="61" t="s">
        <v>37</v>
      </c>
      <c r="B251" s="62"/>
      <c r="C251" s="63">
        <f>C245+C246+C247+C248+C249+C250</f>
        <v>406.7</v>
      </c>
      <c r="D251" s="64">
        <f>(D245+D246+D247+D248+D249+D250)*5</f>
        <v>155</v>
      </c>
      <c r="E251" s="65">
        <f>(E245+E246+E247+E248+E249+E250)*10</f>
        <v>10</v>
      </c>
      <c r="F251" s="65">
        <f>(F245+F246+F247+F248+F249+F250)*10</f>
        <v>0</v>
      </c>
      <c r="G251" s="65">
        <f>(G245+G246+G247+G248+G249+G250)*5</f>
        <v>0</v>
      </c>
      <c r="H251" s="66">
        <f>C251+D251+E251+-F251-G251</f>
        <v>571.7</v>
      </c>
    </row>
    <row r="252" spans="1:8" ht="15.75" thickBot="1">
      <c r="A252" s="67"/>
      <c r="B252" s="68"/>
      <c r="C252" s="69"/>
      <c r="D252" s="70">
        <f>D251/5</f>
        <v>31</v>
      </c>
      <c r="E252" s="71"/>
      <c r="F252" s="71"/>
      <c r="G252" s="71"/>
      <c r="H252" s="72">
        <f>H245+H246+H247+H248+H249+H250</f>
        <v>571.7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3</v>
      </c>
      <c r="B1" s="5"/>
      <c r="C1" s="4"/>
      <c r="D1" s="5"/>
      <c r="E1" s="3"/>
      <c r="F1" s="3"/>
      <c r="G1" s="3"/>
      <c r="H1" s="4"/>
    </row>
    <row r="2" spans="1:8" ht="15">
      <c r="A2" s="74" t="s">
        <v>29</v>
      </c>
      <c r="B2" s="75" t="s">
        <v>30</v>
      </c>
      <c r="C2" s="76" t="s">
        <v>31</v>
      </c>
      <c r="D2" s="75" t="s">
        <v>1</v>
      </c>
      <c r="E2" s="77" t="s">
        <v>32</v>
      </c>
      <c r="F2" s="77" t="s">
        <v>33</v>
      </c>
      <c r="G2" s="77" t="s">
        <v>34</v>
      </c>
      <c r="H2" s="78" t="s">
        <v>35</v>
      </c>
    </row>
    <row r="3" spans="1:8" ht="15">
      <c r="A3" s="79" t="s">
        <v>61</v>
      </c>
      <c r="B3" s="56">
        <v>2</v>
      </c>
      <c r="C3" s="80">
        <v>50.36</v>
      </c>
      <c r="D3" s="81"/>
      <c r="E3" s="82"/>
      <c r="F3" s="82"/>
      <c r="G3" s="82"/>
      <c r="H3" s="83">
        <f aca="true" t="shared" si="0" ref="H3:H8">C3+D3*5+E3*10+-F3*10-G3*5</f>
        <v>50.36</v>
      </c>
    </row>
    <row r="4" spans="1:8" ht="15">
      <c r="A4" s="79"/>
      <c r="B4" s="56">
        <v>3</v>
      </c>
      <c r="C4" s="80">
        <v>49.95</v>
      </c>
      <c r="D4" s="81"/>
      <c r="E4" s="82"/>
      <c r="F4" s="82"/>
      <c r="G4" s="82"/>
      <c r="H4" s="83">
        <f t="shared" si="0"/>
        <v>49.95</v>
      </c>
    </row>
    <row r="5" spans="1:8" ht="15">
      <c r="A5" s="79"/>
      <c r="B5" s="56">
        <v>4</v>
      </c>
      <c r="C5" s="80">
        <v>56.62</v>
      </c>
      <c r="D5" s="81"/>
      <c r="E5" s="82"/>
      <c r="F5" s="82"/>
      <c r="G5" s="82"/>
      <c r="H5" s="83">
        <f t="shared" si="0"/>
        <v>56.62</v>
      </c>
    </row>
    <row r="6" spans="1:8" ht="15">
      <c r="A6" s="79"/>
      <c r="B6" s="56">
        <v>5</v>
      </c>
      <c r="C6" s="80">
        <v>47.3</v>
      </c>
      <c r="D6" s="81">
        <v>1</v>
      </c>
      <c r="E6" s="82"/>
      <c r="F6" s="82"/>
      <c r="G6" s="82"/>
      <c r="H6" s="83">
        <f t="shared" si="0"/>
        <v>52.3</v>
      </c>
    </row>
    <row r="7" spans="1:8" ht="15">
      <c r="A7" s="79"/>
      <c r="B7" s="56">
        <v>6</v>
      </c>
      <c r="C7" s="80">
        <v>48.78</v>
      </c>
      <c r="D7" s="81"/>
      <c r="E7" s="82"/>
      <c r="F7" s="82"/>
      <c r="G7" s="82"/>
      <c r="H7" s="83">
        <f t="shared" si="0"/>
        <v>48.78</v>
      </c>
    </row>
    <row r="8" spans="1:8" ht="15">
      <c r="A8" s="79"/>
      <c r="B8" s="56"/>
      <c r="C8" s="80"/>
      <c r="D8" s="81"/>
      <c r="E8" s="82"/>
      <c r="F8" s="82"/>
      <c r="G8" s="82"/>
      <c r="H8" s="83">
        <f t="shared" si="0"/>
        <v>0</v>
      </c>
    </row>
    <row r="9" spans="1:8" ht="15.75" thickBot="1">
      <c r="A9" s="84" t="s">
        <v>37</v>
      </c>
      <c r="B9" s="85"/>
      <c r="C9" s="86">
        <f>C3+C4+C5+C6+C7+C8</f>
        <v>253.01000000000002</v>
      </c>
      <c r="D9" s="87">
        <f>(D3+D4+D5+D6+D7+D8)*5</f>
        <v>5</v>
      </c>
      <c r="E9" s="88">
        <f>(E3+E4+E5+E6+E7+E8)*10</f>
        <v>0</v>
      </c>
      <c r="F9" s="88">
        <f>(F3+F4+F5+F6+F7+F8)*10</f>
        <v>0</v>
      </c>
      <c r="G9" s="88">
        <f>(G3+G4+G5+G6+G7+G8)*5</f>
        <v>0</v>
      </c>
      <c r="H9" s="89">
        <f>C9+D9+E9+-F9-G9</f>
        <v>258.01</v>
      </c>
    </row>
    <row r="10" spans="1:8" ht="15.75" thickBot="1">
      <c r="A10" s="90"/>
      <c r="B10" s="91"/>
      <c r="C10" s="92"/>
      <c r="D10" s="93">
        <f>D9/5</f>
        <v>1</v>
      </c>
      <c r="E10" s="94"/>
      <c r="F10" s="94"/>
      <c r="G10" s="94"/>
      <c r="H10" s="95">
        <f>H3+H4+H5+H6+H7+H8</f>
        <v>258.01</v>
      </c>
    </row>
    <row r="11" ht="15.75" thickBot="1"/>
    <row r="12" spans="1:8" ht="15">
      <c r="A12" s="50" t="s">
        <v>29</v>
      </c>
      <c r="B12" s="51" t="s">
        <v>30</v>
      </c>
      <c r="C12" s="52" t="s">
        <v>31</v>
      </c>
      <c r="D12" s="51" t="s">
        <v>1</v>
      </c>
      <c r="E12" s="53" t="s">
        <v>32</v>
      </c>
      <c r="F12" s="53" t="s">
        <v>33</v>
      </c>
      <c r="G12" s="53" t="s">
        <v>34</v>
      </c>
      <c r="H12" s="54" t="s">
        <v>35</v>
      </c>
    </row>
    <row r="13" spans="1:8" ht="15">
      <c r="A13" s="55" t="s">
        <v>62</v>
      </c>
      <c r="B13" s="56">
        <v>2</v>
      </c>
      <c r="C13" s="57">
        <v>46.32</v>
      </c>
      <c r="D13" s="58"/>
      <c r="E13" s="59"/>
      <c r="F13" s="59"/>
      <c r="G13" s="59"/>
      <c r="H13" s="60">
        <f aca="true" t="shared" si="1" ref="H13:H18">C13+D13*5+E13*10+-F13*10-G13*5</f>
        <v>46.32</v>
      </c>
    </row>
    <row r="14" spans="1:8" ht="15">
      <c r="A14" s="55"/>
      <c r="B14" s="56">
        <v>3</v>
      </c>
      <c r="C14" s="57">
        <v>63.71</v>
      </c>
      <c r="D14" s="58">
        <v>1</v>
      </c>
      <c r="E14" s="59"/>
      <c r="F14" s="59"/>
      <c r="G14" s="59"/>
      <c r="H14" s="60">
        <f t="shared" si="1"/>
        <v>68.71000000000001</v>
      </c>
    </row>
    <row r="15" spans="1:8" ht="15">
      <c r="A15" s="55"/>
      <c r="B15" s="56">
        <v>4</v>
      </c>
      <c r="C15" s="57">
        <v>70.26</v>
      </c>
      <c r="D15" s="58"/>
      <c r="E15" s="59"/>
      <c r="F15" s="59"/>
      <c r="G15" s="59"/>
      <c r="H15" s="60">
        <f t="shared" si="1"/>
        <v>70.26</v>
      </c>
    </row>
    <row r="16" spans="1:8" ht="15">
      <c r="A16" s="55"/>
      <c r="B16" s="56">
        <v>5</v>
      </c>
      <c r="C16" s="57">
        <v>58.59</v>
      </c>
      <c r="D16" s="58">
        <v>1</v>
      </c>
      <c r="E16" s="59"/>
      <c r="F16" s="59"/>
      <c r="G16" s="59"/>
      <c r="H16" s="60">
        <f t="shared" si="1"/>
        <v>63.59</v>
      </c>
    </row>
    <row r="17" spans="1:8" ht="15">
      <c r="A17" s="55"/>
      <c r="B17" s="56">
        <v>6</v>
      </c>
      <c r="C17" s="57">
        <v>50.74</v>
      </c>
      <c r="D17" s="58">
        <v>2</v>
      </c>
      <c r="E17" s="59"/>
      <c r="F17" s="59"/>
      <c r="G17" s="59"/>
      <c r="H17" s="60">
        <f t="shared" si="1"/>
        <v>60.74</v>
      </c>
    </row>
    <row r="18" spans="1:8" ht="15">
      <c r="A18" s="55"/>
      <c r="B18" s="56"/>
      <c r="C18" s="57"/>
      <c r="D18" s="58"/>
      <c r="E18" s="59"/>
      <c r="F18" s="59"/>
      <c r="G18" s="59"/>
      <c r="H18" s="60">
        <f t="shared" si="1"/>
        <v>0</v>
      </c>
    </row>
    <row r="19" spans="1:8" ht="15.75" thickBot="1">
      <c r="A19" s="61" t="s">
        <v>37</v>
      </c>
      <c r="B19" s="62"/>
      <c r="C19" s="63">
        <f>C13+C14+C15+C16+C17+C18</f>
        <v>289.62</v>
      </c>
      <c r="D19" s="64">
        <f>(D13+D14+D15+D16+D17+D18)*5</f>
        <v>20</v>
      </c>
      <c r="E19" s="65">
        <f>(E13+E14+E15+E16+E17+E18)*10</f>
        <v>0</v>
      </c>
      <c r="F19" s="65">
        <f>(F13+F14+F15+F16+F17+F18)*10</f>
        <v>0</v>
      </c>
      <c r="G19" s="65">
        <f>(G13+G14+G15+G16+G17+G18)*5</f>
        <v>0</v>
      </c>
      <c r="H19" s="66">
        <f>C19+D19+E19+-F19-G19</f>
        <v>309.62</v>
      </c>
    </row>
    <row r="20" spans="1:8" ht="15.75" thickBot="1">
      <c r="A20" s="67"/>
      <c r="B20" s="68"/>
      <c r="C20" s="69"/>
      <c r="D20" s="70">
        <f>D19/5</f>
        <v>4</v>
      </c>
      <c r="E20" s="71"/>
      <c r="F20" s="71"/>
      <c r="G20" s="71"/>
      <c r="H20" s="72">
        <f>H13+H14+H15+H16+H17+H18</f>
        <v>309.62</v>
      </c>
    </row>
    <row r="22" spans="1:8" ht="15">
      <c r="A22" s="1"/>
      <c r="B22" s="1"/>
      <c r="C22" s="1"/>
      <c r="D22" s="1"/>
      <c r="E22" s="1"/>
      <c r="F22" s="1"/>
      <c r="G22" s="1"/>
      <c r="H22" s="1"/>
    </row>
    <row r="23" ht="18.75" thickBot="1">
      <c r="A23" s="9" t="s">
        <v>13</v>
      </c>
    </row>
    <row r="24" spans="1:8" ht="15">
      <c r="A24" s="50" t="s">
        <v>29</v>
      </c>
      <c r="B24" s="51" t="s">
        <v>30</v>
      </c>
      <c r="C24" s="52" t="s">
        <v>31</v>
      </c>
      <c r="D24" s="51" t="s">
        <v>1</v>
      </c>
      <c r="E24" s="53" t="s">
        <v>32</v>
      </c>
      <c r="F24" s="53" t="s">
        <v>33</v>
      </c>
      <c r="G24" s="53" t="s">
        <v>34</v>
      </c>
      <c r="H24" s="54" t="s">
        <v>35</v>
      </c>
    </row>
    <row r="25" spans="1:8" ht="15">
      <c r="A25" s="55" t="s">
        <v>63</v>
      </c>
      <c r="B25" s="56">
        <v>2</v>
      </c>
      <c r="C25" s="57">
        <v>44.4</v>
      </c>
      <c r="D25" s="58">
        <v>2</v>
      </c>
      <c r="E25" s="59"/>
      <c r="F25" s="59"/>
      <c r="G25" s="59"/>
      <c r="H25" s="60">
        <f aca="true" t="shared" si="2" ref="H25:H30">C25+D25*5+E25*10+-F25*10-G25*5</f>
        <v>54.4</v>
      </c>
    </row>
    <row r="26" spans="1:8" ht="15">
      <c r="A26" s="55"/>
      <c r="B26" s="56">
        <v>3</v>
      </c>
      <c r="C26" s="57">
        <v>40.32</v>
      </c>
      <c r="D26" s="58">
        <v>1</v>
      </c>
      <c r="E26" s="59"/>
      <c r="F26" s="59"/>
      <c r="G26" s="59"/>
      <c r="H26" s="60">
        <f t="shared" si="2"/>
        <v>45.32</v>
      </c>
    </row>
    <row r="27" spans="1:8" ht="15">
      <c r="A27" s="55"/>
      <c r="B27" s="56">
        <v>4</v>
      </c>
      <c r="C27" s="57">
        <v>42.92</v>
      </c>
      <c r="D27" s="58">
        <v>2</v>
      </c>
      <c r="E27" s="59"/>
      <c r="F27" s="59"/>
      <c r="G27" s="59"/>
      <c r="H27" s="60">
        <f t="shared" si="2"/>
        <v>52.92</v>
      </c>
    </row>
    <row r="28" spans="1:8" ht="15">
      <c r="A28" s="55"/>
      <c r="B28" s="56">
        <v>5</v>
      </c>
      <c r="C28" s="57">
        <v>39.55</v>
      </c>
      <c r="D28" s="58">
        <v>1</v>
      </c>
      <c r="E28" s="59"/>
      <c r="F28" s="59"/>
      <c r="G28" s="59"/>
      <c r="H28" s="60">
        <f t="shared" si="2"/>
        <v>44.55</v>
      </c>
    </row>
    <row r="29" spans="1:8" ht="15">
      <c r="A29" s="55"/>
      <c r="B29" s="56">
        <v>6</v>
      </c>
      <c r="C29" s="57">
        <v>41.05</v>
      </c>
      <c r="D29" s="58"/>
      <c r="E29" s="59"/>
      <c r="F29" s="59"/>
      <c r="G29" s="59"/>
      <c r="H29" s="60">
        <f t="shared" si="2"/>
        <v>41.05</v>
      </c>
    </row>
    <row r="30" spans="1:8" ht="15">
      <c r="A30" s="55"/>
      <c r="B30" s="56"/>
      <c r="C30" s="57"/>
      <c r="D30" s="58"/>
      <c r="E30" s="59"/>
      <c r="F30" s="59"/>
      <c r="G30" s="59"/>
      <c r="H30" s="60">
        <f t="shared" si="2"/>
        <v>0</v>
      </c>
    </row>
    <row r="31" spans="1:8" ht="15.75" thickBot="1">
      <c r="A31" s="61" t="s">
        <v>37</v>
      </c>
      <c r="B31" s="62"/>
      <c r="C31" s="63">
        <f>C25+C26+C27+C28+C29+C30</f>
        <v>208.24</v>
      </c>
      <c r="D31" s="64">
        <f>(D25+D26+D27+D28+D29+D30)*5</f>
        <v>30</v>
      </c>
      <c r="E31" s="65">
        <f>(E25+E26+E27+E28+E29+E30)*10</f>
        <v>0</v>
      </c>
      <c r="F31" s="65">
        <f>(F25+F26+F27+F28+F29+F30)*10</f>
        <v>0</v>
      </c>
      <c r="G31" s="65">
        <f>(G25+G26+G27+G28+G29+G30)*5</f>
        <v>0</v>
      </c>
      <c r="H31" s="66">
        <f>C31+D31+E31+-F31-G31</f>
        <v>238.24</v>
      </c>
    </row>
    <row r="32" spans="1:8" ht="15.75" thickBot="1">
      <c r="A32" s="67"/>
      <c r="B32" s="68"/>
      <c r="C32" s="69"/>
      <c r="D32" s="70">
        <f>D31/5</f>
        <v>6</v>
      </c>
      <c r="E32" s="71"/>
      <c r="F32" s="71"/>
      <c r="G32" s="71"/>
      <c r="H32" s="72">
        <f>H25+H26+H27+H28+H29+H30</f>
        <v>238.24</v>
      </c>
    </row>
    <row r="33" spans="1:8" ht="15.75" thickBot="1">
      <c r="A33" s="73"/>
      <c r="B33" s="5"/>
      <c r="C33" s="4"/>
      <c r="D33" s="5"/>
      <c r="E33" s="3"/>
      <c r="F33" s="3"/>
      <c r="G33" s="3"/>
      <c r="H33" s="4"/>
    </row>
    <row r="34" spans="1:8" ht="15">
      <c r="A34" s="50" t="s">
        <v>29</v>
      </c>
      <c r="B34" s="51" t="s">
        <v>30</v>
      </c>
      <c r="C34" s="52" t="s">
        <v>31</v>
      </c>
      <c r="D34" s="51" t="s">
        <v>1</v>
      </c>
      <c r="E34" s="53" t="s">
        <v>32</v>
      </c>
      <c r="F34" s="53" t="s">
        <v>33</v>
      </c>
      <c r="G34" s="53" t="s">
        <v>34</v>
      </c>
      <c r="H34" s="54" t="s">
        <v>35</v>
      </c>
    </row>
    <row r="35" spans="1:8" ht="15">
      <c r="A35" s="55" t="s">
        <v>64</v>
      </c>
      <c r="B35" s="56">
        <v>2</v>
      </c>
      <c r="C35" s="57">
        <v>42.19</v>
      </c>
      <c r="D35" s="58">
        <v>2</v>
      </c>
      <c r="E35" s="59"/>
      <c r="F35" s="59"/>
      <c r="G35" s="59"/>
      <c r="H35" s="60">
        <f aca="true" t="shared" si="3" ref="H35:H40">C35+D35*5+E35*10+-F35*10-G35*5</f>
        <v>52.19</v>
      </c>
    </row>
    <row r="36" spans="1:8" ht="15">
      <c r="A36" s="55"/>
      <c r="B36" s="56">
        <v>3</v>
      </c>
      <c r="C36" s="57">
        <v>36.53</v>
      </c>
      <c r="D36" s="58">
        <v>1</v>
      </c>
      <c r="E36" s="59"/>
      <c r="F36" s="59"/>
      <c r="G36" s="59"/>
      <c r="H36" s="60">
        <f t="shared" si="3"/>
        <v>41.53</v>
      </c>
    </row>
    <row r="37" spans="1:8" ht="15">
      <c r="A37" s="55"/>
      <c r="B37" s="56">
        <v>4</v>
      </c>
      <c r="C37" s="57">
        <v>38</v>
      </c>
      <c r="D37" s="58">
        <v>2</v>
      </c>
      <c r="E37" s="59"/>
      <c r="F37" s="59"/>
      <c r="G37" s="59"/>
      <c r="H37" s="60">
        <f t="shared" si="3"/>
        <v>48</v>
      </c>
    </row>
    <row r="38" spans="1:8" ht="15">
      <c r="A38" s="55"/>
      <c r="B38" s="56">
        <v>5</v>
      </c>
      <c r="C38" s="57">
        <v>51.56</v>
      </c>
      <c r="D38" s="58">
        <v>1</v>
      </c>
      <c r="E38" s="59"/>
      <c r="F38" s="59"/>
      <c r="G38" s="59"/>
      <c r="H38" s="60">
        <f t="shared" si="3"/>
        <v>56.56</v>
      </c>
    </row>
    <row r="39" spans="1:8" ht="15">
      <c r="A39" s="55"/>
      <c r="B39" s="56">
        <v>6</v>
      </c>
      <c r="C39" s="57">
        <v>51.15</v>
      </c>
      <c r="D39" s="58">
        <v>2</v>
      </c>
      <c r="E39" s="59"/>
      <c r="F39" s="59"/>
      <c r="G39" s="59"/>
      <c r="H39" s="60">
        <f t="shared" si="3"/>
        <v>61.15</v>
      </c>
    </row>
    <row r="40" spans="1:8" ht="15">
      <c r="A40" s="55"/>
      <c r="B40" s="56"/>
      <c r="C40" s="57"/>
      <c r="D40" s="58"/>
      <c r="E40" s="59"/>
      <c r="F40" s="59"/>
      <c r="G40" s="59"/>
      <c r="H40" s="60">
        <f t="shared" si="3"/>
        <v>0</v>
      </c>
    </row>
    <row r="41" spans="1:8" ht="15.75" thickBot="1">
      <c r="A41" s="61" t="s">
        <v>37</v>
      </c>
      <c r="B41" s="62"/>
      <c r="C41" s="63">
        <f>C35+C36+C37+C38+C39+C40</f>
        <v>219.43</v>
      </c>
      <c r="D41" s="64">
        <f>(D35+D36+D37+D38+D39+D40)*5</f>
        <v>40</v>
      </c>
      <c r="E41" s="65">
        <f>(E35+E36+E37+E38+E39+E40)*10</f>
        <v>0</v>
      </c>
      <c r="F41" s="65">
        <f>(F35+F36+F37+F38+F39+F40)*10</f>
        <v>0</v>
      </c>
      <c r="G41" s="65">
        <f>(G35+G36+G37+G38+G39+G40)*5</f>
        <v>0</v>
      </c>
      <c r="H41" s="66">
        <f>C41+D41+E41+-F41-G41</f>
        <v>259.43</v>
      </c>
    </row>
    <row r="42" spans="1:8" ht="15.75" thickBot="1">
      <c r="A42" s="67"/>
      <c r="B42" s="68"/>
      <c r="C42" s="69"/>
      <c r="D42" s="70">
        <f>D41/5</f>
        <v>8</v>
      </c>
      <c r="E42" s="71"/>
      <c r="F42" s="71"/>
      <c r="G42" s="71"/>
      <c r="H42" s="72">
        <f>H35+H36+H37+H38+H39+H40</f>
        <v>259.43</v>
      </c>
    </row>
    <row r="43" spans="1:8" ht="15.75" thickBot="1">
      <c r="A43" s="73"/>
      <c r="B43" s="5"/>
      <c r="C43" s="4"/>
      <c r="D43" s="5"/>
      <c r="E43" s="3"/>
      <c r="F43" s="3"/>
      <c r="G43" s="3"/>
      <c r="H43" s="4"/>
    </row>
    <row r="44" spans="1:8" ht="15">
      <c r="A44" s="50" t="s">
        <v>29</v>
      </c>
      <c r="B44" s="51" t="s">
        <v>30</v>
      </c>
      <c r="C44" s="52" t="s">
        <v>31</v>
      </c>
      <c r="D44" s="51" t="s">
        <v>1</v>
      </c>
      <c r="E44" s="53" t="s">
        <v>32</v>
      </c>
      <c r="F44" s="53" t="s">
        <v>33</v>
      </c>
      <c r="G44" s="53" t="s">
        <v>34</v>
      </c>
      <c r="H44" s="54" t="s">
        <v>35</v>
      </c>
    </row>
    <row r="45" spans="1:8" ht="15">
      <c r="A45" s="55" t="s">
        <v>65</v>
      </c>
      <c r="B45" s="56">
        <v>2</v>
      </c>
      <c r="C45" s="57">
        <v>46.71</v>
      </c>
      <c r="D45" s="58"/>
      <c r="E45" s="59"/>
      <c r="F45" s="59"/>
      <c r="G45" s="59"/>
      <c r="H45" s="60">
        <f aca="true" t="shared" si="4" ref="H45:H50">C45+D45*5+E45*10+-F45*10-G45*5</f>
        <v>46.71</v>
      </c>
    </row>
    <row r="46" spans="1:8" ht="15">
      <c r="A46" s="55"/>
      <c r="B46" s="56">
        <v>3</v>
      </c>
      <c r="C46" s="57">
        <v>51.97</v>
      </c>
      <c r="D46" s="58">
        <v>2</v>
      </c>
      <c r="E46" s="59"/>
      <c r="F46" s="59"/>
      <c r="G46" s="59"/>
      <c r="H46" s="60">
        <f t="shared" si="4"/>
        <v>61.97</v>
      </c>
    </row>
    <row r="47" spans="1:8" ht="15">
      <c r="A47" s="55"/>
      <c r="B47" s="56">
        <v>4</v>
      </c>
      <c r="C47" s="57">
        <v>46.79</v>
      </c>
      <c r="D47" s="58">
        <v>1</v>
      </c>
      <c r="E47" s="59"/>
      <c r="F47" s="59"/>
      <c r="G47" s="59"/>
      <c r="H47" s="60">
        <f t="shared" si="4"/>
        <v>51.79</v>
      </c>
    </row>
    <row r="48" spans="1:8" ht="15">
      <c r="A48" s="55"/>
      <c r="B48" s="56">
        <v>5</v>
      </c>
      <c r="C48" s="57">
        <v>47.91</v>
      </c>
      <c r="D48" s="58"/>
      <c r="E48" s="59"/>
      <c r="F48" s="59"/>
      <c r="G48" s="59"/>
      <c r="H48" s="60">
        <f t="shared" si="4"/>
        <v>47.91</v>
      </c>
    </row>
    <row r="49" spans="1:8" ht="15">
      <c r="A49" s="55"/>
      <c r="B49" s="56">
        <v>6</v>
      </c>
      <c r="C49" s="57">
        <v>53.47</v>
      </c>
      <c r="D49" s="58"/>
      <c r="E49" s="59"/>
      <c r="F49" s="59"/>
      <c r="G49" s="59"/>
      <c r="H49" s="60">
        <f t="shared" si="4"/>
        <v>53.47</v>
      </c>
    </row>
    <row r="50" spans="1:8" ht="15">
      <c r="A50" s="55"/>
      <c r="B50" s="56"/>
      <c r="C50" s="57"/>
      <c r="D50" s="58"/>
      <c r="E50" s="59"/>
      <c r="F50" s="59"/>
      <c r="G50" s="59"/>
      <c r="H50" s="60">
        <f t="shared" si="4"/>
        <v>0</v>
      </c>
    </row>
    <row r="51" spans="1:8" ht="15.75" thickBot="1">
      <c r="A51" s="61" t="s">
        <v>37</v>
      </c>
      <c r="B51" s="62"/>
      <c r="C51" s="63">
        <f>C45+C46+C47+C48+C49+C50</f>
        <v>246.85</v>
      </c>
      <c r="D51" s="64">
        <f>(D45+D46+D47+D48+D49+D50)*5</f>
        <v>15</v>
      </c>
      <c r="E51" s="65">
        <f>(E45+E46+E47+E48+E49+E50)*10</f>
        <v>0</v>
      </c>
      <c r="F51" s="65">
        <f>(F45+F46+F47+F48+F49+F50)*10</f>
        <v>0</v>
      </c>
      <c r="G51" s="65">
        <f>(G45+G46+G47+G48+G49+G50)*5</f>
        <v>0</v>
      </c>
      <c r="H51" s="66">
        <f>C51+D51+E51+-F51-G51</f>
        <v>261.85</v>
      </c>
    </row>
    <row r="52" spans="1:8" ht="15.75" thickBot="1">
      <c r="A52" s="67"/>
      <c r="B52" s="68"/>
      <c r="C52" s="69"/>
      <c r="D52" s="70">
        <f>D51/5</f>
        <v>3</v>
      </c>
      <c r="E52" s="71"/>
      <c r="F52" s="71"/>
      <c r="G52" s="71"/>
      <c r="H52" s="72">
        <f>H45+H46+H47+H48+H49+H50</f>
        <v>261.85</v>
      </c>
    </row>
    <row r="54" spans="1:8" ht="15">
      <c r="A54" s="1"/>
      <c r="B54" s="1"/>
      <c r="C54" s="1"/>
      <c r="D54" s="1"/>
      <c r="E54" s="1"/>
      <c r="F54" s="1"/>
      <c r="G54" s="1"/>
      <c r="H54" s="1"/>
    </row>
    <row r="55" ht="18.75" thickBot="1">
      <c r="A55" s="9" t="s">
        <v>15</v>
      </c>
    </row>
    <row r="56" spans="1:8" ht="15">
      <c r="A56" s="50" t="s">
        <v>29</v>
      </c>
      <c r="B56" s="51" t="s">
        <v>30</v>
      </c>
      <c r="C56" s="52" t="s">
        <v>31</v>
      </c>
      <c r="D56" s="51" t="s">
        <v>1</v>
      </c>
      <c r="E56" s="53" t="s">
        <v>32</v>
      </c>
      <c r="F56" s="53" t="s">
        <v>33</v>
      </c>
      <c r="G56" s="53" t="s">
        <v>34</v>
      </c>
      <c r="H56" s="54" t="s">
        <v>35</v>
      </c>
    </row>
    <row r="57" spans="1:8" ht="15">
      <c r="A57" s="55" t="s">
        <v>66</v>
      </c>
      <c r="B57" s="56">
        <v>2</v>
      </c>
      <c r="C57" s="57">
        <v>55.81</v>
      </c>
      <c r="D57" s="58">
        <v>1</v>
      </c>
      <c r="E57" s="59"/>
      <c r="F57" s="59"/>
      <c r="G57" s="59"/>
      <c r="H57" s="60">
        <f aca="true" t="shared" si="5" ref="H57:H62">C57+D57*5+E57*10+-F57*10-G57*5</f>
        <v>60.81</v>
      </c>
    </row>
    <row r="58" spans="1:8" ht="15">
      <c r="A58" s="55"/>
      <c r="B58" s="56">
        <v>3</v>
      </c>
      <c r="C58" s="57">
        <v>63.51</v>
      </c>
      <c r="D58" s="58"/>
      <c r="E58" s="59"/>
      <c r="F58" s="59"/>
      <c r="G58" s="59"/>
      <c r="H58" s="60">
        <f t="shared" si="5"/>
        <v>63.51</v>
      </c>
    </row>
    <row r="59" spans="1:8" ht="15">
      <c r="A59" s="55"/>
      <c r="B59" s="56">
        <v>4</v>
      </c>
      <c r="C59" s="57">
        <v>72.98</v>
      </c>
      <c r="D59" s="58">
        <v>1</v>
      </c>
      <c r="E59" s="59"/>
      <c r="F59" s="59"/>
      <c r="G59" s="59"/>
      <c r="H59" s="60">
        <f t="shared" si="5"/>
        <v>77.98</v>
      </c>
    </row>
    <row r="60" spans="1:8" ht="15">
      <c r="A60" s="55"/>
      <c r="B60" s="56">
        <v>5</v>
      </c>
      <c r="C60" s="57">
        <v>47.83</v>
      </c>
      <c r="D60" s="58"/>
      <c r="E60" s="59"/>
      <c r="F60" s="59"/>
      <c r="G60" s="59"/>
      <c r="H60" s="60">
        <f t="shared" si="5"/>
        <v>47.83</v>
      </c>
    </row>
    <row r="61" spans="1:8" ht="15">
      <c r="A61" s="55"/>
      <c r="B61" s="56">
        <v>6</v>
      </c>
      <c r="C61" s="57">
        <v>52.13</v>
      </c>
      <c r="D61" s="58">
        <v>1</v>
      </c>
      <c r="E61" s="59"/>
      <c r="F61" s="59"/>
      <c r="G61" s="59"/>
      <c r="H61" s="60">
        <f t="shared" si="5"/>
        <v>57.13</v>
      </c>
    </row>
    <row r="62" spans="1:8" ht="15">
      <c r="A62" s="55"/>
      <c r="B62" s="56"/>
      <c r="C62" s="57"/>
      <c r="D62" s="58"/>
      <c r="E62" s="59"/>
      <c r="F62" s="59"/>
      <c r="G62" s="59"/>
      <c r="H62" s="60">
        <f t="shared" si="5"/>
        <v>0</v>
      </c>
    </row>
    <row r="63" spans="1:8" ht="15.75" thickBot="1">
      <c r="A63" s="61" t="s">
        <v>37</v>
      </c>
      <c r="B63" s="62"/>
      <c r="C63" s="63">
        <f>C57+C58+C59+C60+C61+C62</f>
        <v>292.26</v>
      </c>
      <c r="D63" s="64">
        <f>(D57+D58+D59+D60+D61+D62)*5</f>
        <v>15</v>
      </c>
      <c r="E63" s="65">
        <f>(E57+E58+E59+E60+E61+E62)*10</f>
        <v>0</v>
      </c>
      <c r="F63" s="65">
        <f>(F57+F58+F59+F60+F61+F62)*10</f>
        <v>0</v>
      </c>
      <c r="G63" s="65">
        <f>(G57+G58+G59+G60+G61+G62)*5</f>
        <v>0</v>
      </c>
      <c r="H63" s="66">
        <f>C63+D63+E63+-F63-G63</f>
        <v>307.26</v>
      </c>
    </row>
    <row r="64" spans="1:8" ht="15.75" thickBot="1">
      <c r="A64" s="67"/>
      <c r="B64" s="68"/>
      <c r="C64" s="69"/>
      <c r="D64" s="70">
        <f>D63/5</f>
        <v>3</v>
      </c>
      <c r="E64" s="71"/>
      <c r="F64" s="71"/>
      <c r="G64" s="71"/>
      <c r="H64" s="72">
        <f>H57+H58+H59+H60+H61+H62</f>
        <v>307.26</v>
      </c>
    </row>
    <row r="66" spans="1:8" ht="15">
      <c r="A66" s="1"/>
      <c r="B66" s="1"/>
      <c r="C66" s="1"/>
      <c r="D66" s="1"/>
      <c r="E66" s="1"/>
      <c r="F66" s="1"/>
      <c r="G66" s="1"/>
      <c r="H66" s="1"/>
    </row>
    <row r="67" ht="18.75" thickBot="1">
      <c r="A67" s="9" t="s">
        <v>6</v>
      </c>
    </row>
    <row r="68" spans="1:8" ht="15">
      <c r="A68" s="50" t="s">
        <v>29</v>
      </c>
      <c r="B68" s="51" t="s">
        <v>30</v>
      </c>
      <c r="C68" s="52" t="s">
        <v>31</v>
      </c>
      <c r="D68" s="51" t="s">
        <v>1</v>
      </c>
      <c r="E68" s="53" t="s">
        <v>32</v>
      </c>
      <c r="F68" s="53" t="s">
        <v>33</v>
      </c>
      <c r="G68" s="53" t="s">
        <v>34</v>
      </c>
      <c r="H68" s="54" t="s">
        <v>35</v>
      </c>
    </row>
    <row r="69" spans="1:8" ht="15">
      <c r="A69" s="55" t="s">
        <v>67</v>
      </c>
      <c r="B69" s="56">
        <v>2</v>
      </c>
      <c r="C69" s="57">
        <v>46.17</v>
      </c>
      <c r="D69" s="58">
        <v>1</v>
      </c>
      <c r="E69" s="59"/>
      <c r="F69" s="59"/>
      <c r="G69" s="59"/>
      <c r="H69" s="60">
        <f aca="true" t="shared" si="6" ref="H69:H74">C69+D69*5+E69*10+-F69*10-G69*5</f>
        <v>51.17</v>
      </c>
    </row>
    <row r="70" spans="1:8" ht="15">
      <c r="A70" s="55"/>
      <c r="B70" s="56">
        <v>3</v>
      </c>
      <c r="C70" s="57">
        <v>41.98</v>
      </c>
      <c r="D70" s="58"/>
      <c r="E70" s="59"/>
      <c r="F70" s="59"/>
      <c r="G70" s="59"/>
      <c r="H70" s="60">
        <f t="shared" si="6"/>
        <v>41.98</v>
      </c>
    </row>
    <row r="71" spans="1:8" ht="15">
      <c r="A71" s="55"/>
      <c r="B71" s="56">
        <v>4</v>
      </c>
      <c r="C71" s="57">
        <v>61.82</v>
      </c>
      <c r="D71" s="58"/>
      <c r="E71" s="59"/>
      <c r="F71" s="59"/>
      <c r="G71" s="59"/>
      <c r="H71" s="60">
        <f t="shared" si="6"/>
        <v>61.82</v>
      </c>
    </row>
    <row r="72" spans="1:8" ht="15">
      <c r="A72" s="55"/>
      <c r="B72" s="56">
        <v>5</v>
      </c>
      <c r="C72" s="57">
        <v>44.4</v>
      </c>
      <c r="D72" s="58"/>
      <c r="E72" s="59"/>
      <c r="F72" s="59"/>
      <c r="G72" s="59"/>
      <c r="H72" s="60">
        <f t="shared" si="6"/>
        <v>44.4</v>
      </c>
    </row>
    <row r="73" spans="1:8" ht="15">
      <c r="A73" s="55"/>
      <c r="B73" s="56">
        <v>6</v>
      </c>
      <c r="C73" s="57">
        <v>43.92</v>
      </c>
      <c r="D73" s="58">
        <v>1</v>
      </c>
      <c r="E73" s="59"/>
      <c r="F73" s="59"/>
      <c r="G73" s="59"/>
      <c r="H73" s="60">
        <f t="shared" si="6"/>
        <v>48.92</v>
      </c>
    </row>
    <row r="74" spans="1:8" ht="15">
      <c r="A74" s="55"/>
      <c r="B74" s="56"/>
      <c r="C74" s="57"/>
      <c r="D74" s="58"/>
      <c r="E74" s="59"/>
      <c r="F74" s="59"/>
      <c r="G74" s="59"/>
      <c r="H74" s="60">
        <f t="shared" si="6"/>
        <v>0</v>
      </c>
    </row>
    <row r="75" spans="1:8" ht="15.75" thickBot="1">
      <c r="A75" s="61" t="s">
        <v>37</v>
      </c>
      <c r="B75" s="62"/>
      <c r="C75" s="63">
        <f>C69+C70+C71+C72+C73+C74</f>
        <v>238.29000000000002</v>
      </c>
      <c r="D75" s="64">
        <f>(D69+D70+D71+D72+D73+D74)*5</f>
        <v>10</v>
      </c>
      <c r="E75" s="65">
        <f>(E69+E70+E71+E72+E73+E74)*10</f>
        <v>0</v>
      </c>
      <c r="F75" s="65">
        <f>(F69+F70+F71+F72+F73+F74)*10</f>
        <v>0</v>
      </c>
      <c r="G75" s="65">
        <f>(G69+G70+G71+G72+G73+G74)*5</f>
        <v>0</v>
      </c>
      <c r="H75" s="66">
        <f>C75+D75+E75+-F75-G75</f>
        <v>248.29000000000002</v>
      </c>
    </row>
    <row r="76" spans="1:8" ht="15.75" thickBot="1">
      <c r="A76" s="67"/>
      <c r="B76" s="68"/>
      <c r="C76" s="69"/>
      <c r="D76" s="70">
        <f>D75/5</f>
        <v>2</v>
      </c>
      <c r="E76" s="71"/>
      <c r="F76" s="71"/>
      <c r="G76" s="71"/>
      <c r="H76" s="72">
        <f>H69+H70+H71+H72+H73+H74</f>
        <v>248.29000000000002</v>
      </c>
    </row>
    <row r="78" spans="1:8" ht="15">
      <c r="A78" s="1"/>
      <c r="B78" s="1"/>
      <c r="C78" s="1"/>
      <c r="D78" s="1"/>
      <c r="E78" s="1"/>
      <c r="F78" s="1"/>
      <c r="G78" s="1"/>
      <c r="H78" s="1"/>
    </row>
    <row r="79" ht="18.75" thickBot="1">
      <c r="A79" s="9" t="s">
        <v>16</v>
      </c>
    </row>
    <row r="80" spans="1:8" ht="15">
      <c r="A80" s="50" t="s">
        <v>29</v>
      </c>
      <c r="B80" s="51" t="s">
        <v>30</v>
      </c>
      <c r="C80" s="52" t="s">
        <v>31</v>
      </c>
      <c r="D80" s="51" t="s">
        <v>1</v>
      </c>
      <c r="E80" s="53" t="s">
        <v>32</v>
      </c>
      <c r="F80" s="53" t="s">
        <v>33</v>
      </c>
      <c r="G80" s="53" t="s">
        <v>34</v>
      </c>
      <c r="H80" s="54" t="s">
        <v>35</v>
      </c>
    </row>
    <row r="81" spans="1:8" ht="15">
      <c r="A81" s="55" t="s">
        <v>68</v>
      </c>
      <c r="B81" s="56">
        <v>2</v>
      </c>
      <c r="C81" s="57">
        <v>102.12</v>
      </c>
      <c r="D81" s="58">
        <v>4</v>
      </c>
      <c r="E81" s="59"/>
      <c r="F81" s="59"/>
      <c r="G81" s="59"/>
      <c r="H81" s="60">
        <f aca="true" t="shared" si="7" ref="H81:H86">C81+D81*5+E81*10+-F81*10-G81*5</f>
        <v>122.12</v>
      </c>
    </row>
    <row r="82" spans="1:8" ht="15">
      <c r="A82" s="55"/>
      <c r="B82" s="56">
        <v>3</v>
      </c>
      <c r="C82" s="57">
        <v>101.12</v>
      </c>
      <c r="D82" s="58">
        <v>2</v>
      </c>
      <c r="E82" s="59"/>
      <c r="F82" s="59"/>
      <c r="G82" s="59"/>
      <c r="H82" s="60">
        <f t="shared" si="7"/>
        <v>111.12</v>
      </c>
    </row>
    <row r="83" spans="1:8" ht="15">
      <c r="A83" s="55"/>
      <c r="B83" s="56">
        <v>4</v>
      </c>
      <c r="C83" s="57">
        <v>103.54</v>
      </c>
      <c r="D83" s="58"/>
      <c r="E83" s="59"/>
      <c r="F83" s="59"/>
      <c r="G83" s="59"/>
      <c r="H83" s="60">
        <f t="shared" si="7"/>
        <v>103.54</v>
      </c>
    </row>
    <row r="84" spans="1:8" ht="15">
      <c r="A84" s="55"/>
      <c r="B84" s="56">
        <v>5</v>
      </c>
      <c r="C84" s="57">
        <v>98.9</v>
      </c>
      <c r="D84" s="58"/>
      <c r="E84" s="59"/>
      <c r="F84" s="59"/>
      <c r="G84" s="59"/>
      <c r="H84" s="60">
        <f t="shared" si="7"/>
        <v>98.9</v>
      </c>
    </row>
    <row r="85" spans="1:8" ht="15">
      <c r="A85" s="55"/>
      <c r="B85" s="56">
        <v>6</v>
      </c>
      <c r="C85" s="57">
        <v>90.98</v>
      </c>
      <c r="D85" s="58"/>
      <c r="E85" s="59"/>
      <c r="F85" s="59"/>
      <c r="G85" s="59"/>
      <c r="H85" s="60">
        <f t="shared" si="7"/>
        <v>90.98</v>
      </c>
    </row>
    <row r="86" spans="1:8" ht="15">
      <c r="A86" s="55"/>
      <c r="B86" s="56"/>
      <c r="C86" s="57"/>
      <c r="D86" s="58"/>
      <c r="E86" s="59"/>
      <c r="F86" s="59"/>
      <c r="G86" s="59"/>
      <c r="H86" s="60">
        <f t="shared" si="7"/>
        <v>0</v>
      </c>
    </row>
    <row r="87" spans="1:8" ht="15.75" thickBot="1">
      <c r="A87" s="61" t="s">
        <v>37</v>
      </c>
      <c r="B87" s="62"/>
      <c r="C87" s="63">
        <f>C81+C82+C83+C84+C85+C86</f>
        <v>496.6600000000001</v>
      </c>
      <c r="D87" s="64">
        <f>(D81+D82+D83+D84+D85+D86)*5</f>
        <v>30</v>
      </c>
      <c r="E87" s="65">
        <f>(E81+E82+E83+E84+E85+E86)*10</f>
        <v>0</v>
      </c>
      <c r="F87" s="65">
        <f>(F81+F82+F83+F84+F85+F86)*10</f>
        <v>0</v>
      </c>
      <c r="G87" s="65">
        <f>(G81+G82+G83+G84+G85+G86)*5</f>
        <v>0</v>
      </c>
      <c r="H87" s="66">
        <f>C87+D87+E87+-F87-G87</f>
        <v>526.6600000000001</v>
      </c>
    </row>
    <row r="88" spans="1:8" ht="15.75" thickBot="1">
      <c r="A88" s="67"/>
      <c r="B88" s="68"/>
      <c r="C88" s="69"/>
      <c r="D88" s="70">
        <f>D87/5</f>
        <v>6</v>
      </c>
      <c r="E88" s="71"/>
      <c r="F88" s="71"/>
      <c r="G88" s="71"/>
      <c r="H88" s="72">
        <f>H81+H82+H83+H84+H85+H86</f>
        <v>526.6600000000001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.574218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  <col min="7" max="16384" width="8.7109375" style="0" customWidth="1"/>
  </cols>
  <sheetData>
    <row r="1" spans="1:6" s="10" customFormat="1" ht="18.75" thickBot="1">
      <c r="A1" s="102" t="s">
        <v>70</v>
      </c>
      <c r="B1" s="102"/>
      <c r="C1" s="102"/>
      <c r="D1" s="102"/>
      <c r="E1" s="102"/>
      <c r="F1" s="103"/>
    </row>
    <row r="2" spans="1:6" ht="24" customHeight="1">
      <c r="A2" s="20"/>
      <c r="B2" s="31" t="s">
        <v>22</v>
      </c>
      <c r="C2" s="32" t="s">
        <v>0</v>
      </c>
      <c r="D2" s="18" t="s">
        <v>1</v>
      </c>
      <c r="E2" s="19" t="s">
        <v>2</v>
      </c>
      <c r="F2" s="33" t="s">
        <v>7</v>
      </c>
    </row>
    <row r="3" spans="1:6" ht="16.5" thickBot="1">
      <c r="A3" s="34"/>
      <c r="B3" s="35"/>
      <c r="C3" s="15"/>
      <c r="D3" s="16"/>
      <c r="E3" s="17"/>
      <c r="F3" s="36">
        <v>28</v>
      </c>
    </row>
    <row r="4" spans="1:6" ht="15">
      <c r="A4" s="10" t="s">
        <v>10</v>
      </c>
      <c r="B4" s="10"/>
      <c r="F4" s="37"/>
    </row>
    <row r="5" spans="2:5" ht="15">
      <c r="B5">
        <v>1</v>
      </c>
      <c r="C5" s="12" t="s">
        <v>36</v>
      </c>
      <c r="D5" s="3">
        <v>3</v>
      </c>
      <c r="E5" s="4">
        <v>149.99</v>
      </c>
    </row>
    <row r="6" spans="2:5" ht="15">
      <c r="B6">
        <v>2</v>
      </c>
      <c r="C6" s="12" t="s">
        <v>72</v>
      </c>
      <c r="D6" s="3">
        <v>10</v>
      </c>
      <c r="E6" s="4">
        <v>314.83</v>
      </c>
    </row>
    <row r="7" spans="2:5" ht="15">
      <c r="B7">
        <v>3</v>
      </c>
      <c r="C7" s="12" t="s">
        <v>73</v>
      </c>
      <c r="D7" s="3">
        <v>25</v>
      </c>
      <c r="E7" s="4">
        <v>613.7</v>
      </c>
    </row>
    <row r="8" spans="1:3" ht="15">
      <c r="A8" s="7"/>
      <c r="B8" s="7"/>
      <c r="C8" s="38"/>
    </row>
    <row r="9" spans="1:2" ht="15">
      <c r="A9" s="10" t="s">
        <v>8</v>
      </c>
      <c r="B9" s="10"/>
    </row>
    <row r="10" spans="2:5" ht="15">
      <c r="B10" s="39">
        <v>1</v>
      </c>
      <c r="C10" s="6" t="s">
        <v>74</v>
      </c>
      <c r="D10" s="3">
        <v>2</v>
      </c>
      <c r="E10" s="4">
        <v>168.86</v>
      </c>
    </row>
    <row r="11" spans="2:5" ht="15">
      <c r="B11" s="39">
        <v>2</v>
      </c>
      <c r="C11" s="6" t="s">
        <v>44</v>
      </c>
      <c r="D11" s="3">
        <v>4</v>
      </c>
      <c r="E11" s="4">
        <v>194.88</v>
      </c>
    </row>
    <row r="12" spans="2:5" ht="15">
      <c r="B12" s="39">
        <v>3</v>
      </c>
      <c r="C12" s="6" t="s">
        <v>45</v>
      </c>
      <c r="D12" s="3">
        <v>4</v>
      </c>
      <c r="E12" s="4">
        <v>196.13</v>
      </c>
    </row>
    <row r="13" spans="2:5" ht="15">
      <c r="B13" s="39">
        <v>4</v>
      </c>
      <c r="C13" s="6" t="s">
        <v>46</v>
      </c>
      <c r="D13" s="3">
        <v>6</v>
      </c>
      <c r="E13" s="4">
        <v>232.08</v>
      </c>
    </row>
    <row r="14" ht="15">
      <c r="C14" s="6"/>
    </row>
    <row r="15" spans="1:2" ht="15">
      <c r="A15" s="10" t="s">
        <v>9</v>
      </c>
      <c r="B15" s="10"/>
    </row>
    <row r="16" spans="2:5" ht="15">
      <c r="B16">
        <v>1</v>
      </c>
      <c r="C16" s="6" t="s">
        <v>75</v>
      </c>
      <c r="D16" s="3">
        <v>5</v>
      </c>
      <c r="E16" s="4">
        <v>237.68</v>
      </c>
    </row>
    <row r="17" spans="2:5" ht="15">
      <c r="B17">
        <v>2</v>
      </c>
      <c r="C17" s="6" t="s">
        <v>76</v>
      </c>
      <c r="D17" s="3">
        <v>2</v>
      </c>
      <c r="E17" s="4">
        <v>289.22</v>
      </c>
    </row>
    <row r="19" spans="1:2" ht="15">
      <c r="A19" s="10" t="s">
        <v>11</v>
      </c>
      <c r="B19" s="10"/>
    </row>
    <row r="20" spans="2:5" ht="15">
      <c r="B20">
        <v>1</v>
      </c>
      <c r="C20" s="6" t="s">
        <v>77</v>
      </c>
      <c r="D20" s="3">
        <v>5</v>
      </c>
      <c r="E20" s="4">
        <v>201.97</v>
      </c>
    </row>
    <row r="21" spans="2:5" ht="15">
      <c r="B21">
        <v>2</v>
      </c>
      <c r="C21" s="6" t="s">
        <v>50</v>
      </c>
      <c r="D21" s="3">
        <v>2</v>
      </c>
      <c r="E21" s="4">
        <v>298.07</v>
      </c>
    </row>
    <row r="22" ht="15">
      <c r="C22" s="22"/>
    </row>
    <row r="23" spans="1:2" ht="15">
      <c r="A23" s="41" t="s">
        <v>17</v>
      </c>
      <c r="B23" s="41"/>
    </row>
    <row r="24" spans="2:5" ht="15">
      <c r="B24">
        <v>1</v>
      </c>
      <c r="C24" s="6" t="s">
        <v>78</v>
      </c>
      <c r="D24" s="3">
        <v>1</v>
      </c>
      <c r="E24" s="4">
        <v>124.22</v>
      </c>
    </row>
    <row r="25" spans="2:5" ht="15">
      <c r="B25">
        <v>2</v>
      </c>
      <c r="C25" s="6" t="s">
        <v>79</v>
      </c>
      <c r="D25" s="3">
        <v>4</v>
      </c>
      <c r="E25" s="4">
        <v>255.33</v>
      </c>
    </row>
    <row r="27" spans="1:2" ht="15">
      <c r="A27" s="41" t="s">
        <v>18</v>
      </c>
      <c r="B27" s="41"/>
    </row>
    <row r="28" spans="2:5" ht="15">
      <c r="B28">
        <v>1</v>
      </c>
      <c r="C28" s="6" t="s">
        <v>80</v>
      </c>
      <c r="D28" s="3">
        <v>2</v>
      </c>
      <c r="E28" s="4">
        <v>256.8</v>
      </c>
    </row>
    <row r="30" spans="1:2" ht="15">
      <c r="A30" s="10" t="s">
        <v>23</v>
      </c>
      <c r="B30" s="10"/>
    </row>
    <row r="31" spans="2:5" ht="15">
      <c r="B31">
        <v>1</v>
      </c>
      <c r="C31" s="6" t="s">
        <v>51</v>
      </c>
      <c r="D31" s="3">
        <v>1</v>
      </c>
      <c r="E31" s="4">
        <v>136.75</v>
      </c>
    </row>
    <row r="32" spans="2:6" ht="15">
      <c r="B32">
        <v>2</v>
      </c>
      <c r="C32" s="6" t="s">
        <v>81</v>
      </c>
      <c r="D32" s="3">
        <v>0</v>
      </c>
      <c r="E32" s="4">
        <v>161.39</v>
      </c>
      <c r="F32" s="40" t="s">
        <v>24</v>
      </c>
    </row>
    <row r="33" spans="2:5" ht="15">
      <c r="B33">
        <v>3</v>
      </c>
      <c r="C33" s="6" t="s">
        <v>53</v>
      </c>
      <c r="D33" s="3">
        <v>4</v>
      </c>
      <c r="E33" s="4">
        <v>189.05</v>
      </c>
    </row>
    <row r="34" spans="2:5" ht="15">
      <c r="B34">
        <v>4</v>
      </c>
      <c r="C34" s="6" t="s">
        <v>54</v>
      </c>
      <c r="D34" s="3">
        <v>3</v>
      </c>
      <c r="E34" s="4">
        <v>200.5</v>
      </c>
    </row>
    <row r="35" ht="15">
      <c r="C35" s="6"/>
    </row>
    <row r="36" spans="1:3" ht="15">
      <c r="A36" s="10" t="s">
        <v>25</v>
      </c>
      <c r="B36" s="10"/>
      <c r="C36" s="6"/>
    </row>
    <row r="37" spans="2:5" ht="15">
      <c r="B37">
        <v>1</v>
      </c>
      <c r="C37" s="6" t="s">
        <v>57</v>
      </c>
      <c r="D37" s="3">
        <v>1</v>
      </c>
      <c r="E37" s="4">
        <v>123.21</v>
      </c>
    </row>
    <row r="38" spans="2:5" ht="15">
      <c r="B38">
        <v>2</v>
      </c>
      <c r="C38" s="6" t="s">
        <v>82</v>
      </c>
      <c r="D38" s="3">
        <v>1</v>
      </c>
      <c r="E38" s="4">
        <v>147.34</v>
      </c>
    </row>
    <row r="39" spans="2:5" ht="15">
      <c r="B39">
        <v>3</v>
      </c>
      <c r="C39" s="6" t="s">
        <v>83</v>
      </c>
      <c r="D39" s="3">
        <v>3</v>
      </c>
      <c r="E39" s="4">
        <v>194.9</v>
      </c>
    </row>
    <row r="40" spans="1:2" ht="15">
      <c r="A40" s="41"/>
      <c r="B40" s="41"/>
    </row>
    <row r="41" spans="1:2" ht="15">
      <c r="A41" s="41" t="s">
        <v>5</v>
      </c>
      <c r="B41" s="41"/>
    </row>
    <row r="42" spans="2:5" ht="15">
      <c r="B42">
        <v>1</v>
      </c>
      <c r="C42" s="6" t="s">
        <v>59</v>
      </c>
      <c r="D42" s="3">
        <v>2</v>
      </c>
      <c r="E42" s="4">
        <v>218.35</v>
      </c>
    </row>
    <row r="43" spans="2:5" ht="15">
      <c r="B43">
        <v>2</v>
      </c>
      <c r="C43" s="6" t="s">
        <v>84</v>
      </c>
      <c r="D43" s="3">
        <v>4</v>
      </c>
      <c r="E43" s="4">
        <v>313.73</v>
      </c>
    </row>
    <row r="44" ht="15">
      <c r="C44" s="6"/>
    </row>
    <row r="45" spans="1:3" ht="15">
      <c r="A45" s="10" t="s">
        <v>20</v>
      </c>
      <c r="B45" s="10"/>
      <c r="C45" s="6"/>
    </row>
    <row r="46" spans="2:6" ht="15">
      <c r="B46">
        <v>1</v>
      </c>
      <c r="C46" s="6" t="s">
        <v>60</v>
      </c>
      <c r="D46" s="3">
        <v>0</v>
      </c>
      <c r="E46" s="4">
        <v>507.85</v>
      </c>
      <c r="F46" s="40" t="s">
        <v>24</v>
      </c>
    </row>
    <row r="48" spans="1:2" ht="15">
      <c r="A48" s="41" t="s">
        <v>3</v>
      </c>
      <c r="B48" s="41"/>
    </row>
    <row r="49" spans="2:5" ht="15">
      <c r="B49">
        <v>1</v>
      </c>
      <c r="C49" s="6" t="s">
        <v>85</v>
      </c>
      <c r="D49" s="3">
        <v>4</v>
      </c>
      <c r="E49" s="4">
        <v>337.04</v>
      </c>
    </row>
    <row r="50" ht="15">
      <c r="C50" s="22"/>
    </row>
    <row r="51" spans="1:2" ht="15">
      <c r="A51" s="41" t="s">
        <v>13</v>
      </c>
      <c r="B51" s="41"/>
    </row>
    <row r="52" spans="2:5" ht="15">
      <c r="B52">
        <v>1</v>
      </c>
      <c r="C52" s="6" t="s">
        <v>63</v>
      </c>
      <c r="D52" s="3">
        <v>6</v>
      </c>
      <c r="E52" s="4">
        <v>232.04</v>
      </c>
    </row>
    <row r="53" ht="15">
      <c r="C53" s="6"/>
    </row>
    <row r="54" spans="1:3" ht="15">
      <c r="A54" s="10" t="s">
        <v>14</v>
      </c>
      <c r="B54" s="10"/>
      <c r="C54" s="6"/>
    </row>
    <row r="55" spans="2:5" ht="15">
      <c r="B55">
        <v>1</v>
      </c>
      <c r="C55" s="6" t="s">
        <v>61</v>
      </c>
      <c r="D55" s="3">
        <v>8</v>
      </c>
      <c r="E55" s="4">
        <v>310.65</v>
      </c>
    </row>
    <row r="57" spans="1:2" ht="15">
      <c r="A57" s="41" t="s">
        <v>15</v>
      </c>
      <c r="B57" s="41"/>
    </row>
    <row r="58" spans="2:5" ht="15">
      <c r="B58">
        <v>1</v>
      </c>
      <c r="C58" s="6" t="s">
        <v>86</v>
      </c>
      <c r="D58" s="3">
        <v>2</v>
      </c>
      <c r="E58" s="4">
        <v>157.37</v>
      </c>
    </row>
    <row r="60" spans="1:2" ht="15">
      <c r="A60" s="42" t="s">
        <v>4</v>
      </c>
      <c r="B60" s="4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0.28125" style="0" customWidth="1"/>
    <col min="6" max="16384" width="8.7109375" style="0" customWidth="1"/>
  </cols>
  <sheetData>
    <row r="1" spans="1:4" ht="18">
      <c r="A1" s="104" t="s">
        <v>71</v>
      </c>
      <c r="B1" s="105"/>
      <c r="C1" s="105"/>
      <c r="D1" s="106"/>
    </row>
    <row r="2" spans="1:4" ht="22.5" thickBot="1">
      <c r="A2" s="43" t="s">
        <v>27</v>
      </c>
      <c r="B2" s="44" t="s">
        <v>0</v>
      </c>
      <c r="C2" s="45" t="s">
        <v>1</v>
      </c>
      <c r="D2" s="46" t="s">
        <v>2</v>
      </c>
    </row>
    <row r="3" spans="1:4" ht="15">
      <c r="A3">
        <v>1</v>
      </c>
      <c r="B3" s="47" t="s">
        <v>57</v>
      </c>
      <c r="C3" s="48">
        <v>1</v>
      </c>
      <c r="D3" s="49">
        <v>123.21</v>
      </c>
    </row>
    <row r="4" spans="1:4" ht="15">
      <c r="A4">
        <v>2</v>
      </c>
      <c r="B4" s="47" t="s">
        <v>78</v>
      </c>
      <c r="C4" s="48">
        <v>1</v>
      </c>
      <c r="D4" s="49">
        <v>124.22</v>
      </c>
    </row>
    <row r="5" spans="1:4" ht="15">
      <c r="A5">
        <v>3</v>
      </c>
      <c r="B5" s="47" t="s">
        <v>51</v>
      </c>
      <c r="C5" s="48">
        <v>1</v>
      </c>
      <c r="D5" s="49">
        <v>136.75</v>
      </c>
    </row>
    <row r="6" spans="1:4" ht="15">
      <c r="A6">
        <v>4</v>
      </c>
      <c r="B6" s="47" t="s">
        <v>82</v>
      </c>
      <c r="C6" s="48">
        <v>1</v>
      </c>
      <c r="D6" s="49">
        <v>147.34</v>
      </c>
    </row>
    <row r="7" spans="1:4" ht="15">
      <c r="A7">
        <v>5</v>
      </c>
      <c r="B7" s="47" t="s">
        <v>36</v>
      </c>
      <c r="C7" s="48">
        <v>3</v>
      </c>
      <c r="D7" s="49">
        <v>149.99</v>
      </c>
    </row>
    <row r="8" spans="1:4" ht="15">
      <c r="A8">
        <v>6</v>
      </c>
      <c r="B8" s="47" t="s">
        <v>86</v>
      </c>
      <c r="C8" s="48">
        <v>2</v>
      </c>
      <c r="D8" s="49">
        <v>157.37</v>
      </c>
    </row>
    <row r="9" spans="1:5" ht="15">
      <c r="A9">
        <v>7</v>
      </c>
      <c r="B9" s="47" t="s">
        <v>81</v>
      </c>
      <c r="C9" s="48">
        <v>0</v>
      </c>
      <c r="D9" s="49">
        <v>161.39</v>
      </c>
      <c r="E9" s="40" t="s">
        <v>24</v>
      </c>
    </row>
    <row r="10" spans="1:4" ht="15">
      <c r="A10">
        <v>8</v>
      </c>
      <c r="B10" s="47" t="s">
        <v>74</v>
      </c>
      <c r="C10" s="48">
        <v>2</v>
      </c>
      <c r="D10" s="49">
        <v>168.86</v>
      </c>
    </row>
    <row r="11" spans="1:4" ht="15">
      <c r="A11">
        <v>9</v>
      </c>
      <c r="B11" s="47" t="s">
        <v>53</v>
      </c>
      <c r="C11" s="48">
        <v>4</v>
      </c>
      <c r="D11" s="49">
        <v>189.05</v>
      </c>
    </row>
    <row r="12" spans="1:4" ht="15">
      <c r="A12">
        <v>10</v>
      </c>
      <c r="B12" s="47" t="s">
        <v>44</v>
      </c>
      <c r="C12" s="48">
        <v>4</v>
      </c>
      <c r="D12" s="49">
        <v>194.88</v>
      </c>
    </row>
    <row r="13" spans="1:4" ht="15">
      <c r="A13">
        <v>11</v>
      </c>
      <c r="B13" s="6" t="s">
        <v>83</v>
      </c>
      <c r="C13" s="3">
        <v>3</v>
      </c>
      <c r="D13" s="4">
        <v>194.9</v>
      </c>
    </row>
    <row r="14" spans="1:4" ht="15">
      <c r="A14">
        <v>12</v>
      </c>
      <c r="B14" s="47" t="s">
        <v>45</v>
      </c>
      <c r="C14" s="48">
        <v>4</v>
      </c>
      <c r="D14" s="49">
        <v>196.13</v>
      </c>
    </row>
    <row r="15" spans="1:4" ht="15">
      <c r="A15">
        <v>13</v>
      </c>
      <c r="B15" s="47" t="s">
        <v>54</v>
      </c>
      <c r="C15" s="48">
        <v>3</v>
      </c>
      <c r="D15" s="49">
        <v>200.5</v>
      </c>
    </row>
    <row r="16" spans="1:4" ht="15">
      <c r="A16">
        <v>14</v>
      </c>
      <c r="B16" s="47" t="s">
        <v>77</v>
      </c>
      <c r="C16" s="48">
        <v>5</v>
      </c>
      <c r="D16" s="49">
        <v>201.97</v>
      </c>
    </row>
    <row r="17" spans="1:4" ht="15">
      <c r="A17">
        <v>15</v>
      </c>
      <c r="B17" s="47" t="s">
        <v>59</v>
      </c>
      <c r="C17" s="48">
        <v>2</v>
      </c>
      <c r="D17" s="49">
        <v>218.35</v>
      </c>
    </row>
    <row r="18" spans="1:4" ht="15">
      <c r="A18">
        <v>16</v>
      </c>
      <c r="B18" s="47" t="s">
        <v>63</v>
      </c>
      <c r="C18" s="48">
        <v>6</v>
      </c>
      <c r="D18" s="49">
        <v>232.04</v>
      </c>
    </row>
    <row r="19" spans="1:4" ht="15">
      <c r="A19">
        <v>17</v>
      </c>
      <c r="B19" s="6" t="s">
        <v>46</v>
      </c>
      <c r="C19" s="48">
        <v>6</v>
      </c>
      <c r="D19" s="49">
        <v>232.08</v>
      </c>
    </row>
    <row r="20" spans="1:4" ht="15">
      <c r="A20">
        <v>18</v>
      </c>
      <c r="B20" s="47" t="s">
        <v>75</v>
      </c>
      <c r="C20" s="48">
        <v>5</v>
      </c>
      <c r="D20" s="49">
        <v>237.68</v>
      </c>
    </row>
    <row r="21" spans="1:4" ht="15">
      <c r="A21">
        <v>19</v>
      </c>
      <c r="B21" s="47" t="s">
        <v>79</v>
      </c>
      <c r="C21" s="48">
        <v>4</v>
      </c>
      <c r="D21" s="49">
        <v>255.33</v>
      </c>
    </row>
    <row r="22" spans="1:4" ht="15">
      <c r="A22">
        <v>20</v>
      </c>
      <c r="B22" s="47" t="s">
        <v>80</v>
      </c>
      <c r="C22" s="48">
        <v>2</v>
      </c>
      <c r="D22" s="49">
        <v>256.8</v>
      </c>
    </row>
    <row r="23" spans="1:4" ht="15">
      <c r="A23">
        <v>21</v>
      </c>
      <c r="B23" s="47" t="s">
        <v>76</v>
      </c>
      <c r="C23" s="48">
        <v>2</v>
      </c>
      <c r="D23" s="49">
        <v>289.22</v>
      </c>
    </row>
    <row r="24" spans="1:4" ht="15">
      <c r="A24">
        <v>22</v>
      </c>
      <c r="B24" s="47" t="s">
        <v>50</v>
      </c>
      <c r="C24" s="48">
        <v>2</v>
      </c>
      <c r="D24" s="49">
        <v>298.07</v>
      </c>
    </row>
    <row r="25" spans="1:4" ht="15">
      <c r="A25">
        <v>23</v>
      </c>
      <c r="B25" s="47" t="s">
        <v>61</v>
      </c>
      <c r="C25" s="48">
        <v>8</v>
      </c>
      <c r="D25" s="49">
        <v>310.65</v>
      </c>
    </row>
    <row r="26" spans="1:4" ht="15">
      <c r="A26">
        <v>24</v>
      </c>
      <c r="B26" s="47" t="s">
        <v>84</v>
      </c>
      <c r="C26" s="48">
        <v>4</v>
      </c>
      <c r="D26" s="49">
        <v>313.73</v>
      </c>
    </row>
    <row r="27" spans="1:4" ht="15">
      <c r="A27">
        <v>25</v>
      </c>
      <c r="B27" s="47" t="s">
        <v>72</v>
      </c>
      <c r="C27" s="48">
        <v>10</v>
      </c>
      <c r="D27" s="49">
        <v>314.83</v>
      </c>
    </row>
    <row r="28" spans="1:4" ht="15">
      <c r="A28">
        <v>26</v>
      </c>
      <c r="B28" s="47" t="s">
        <v>85</v>
      </c>
      <c r="C28" s="48">
        <v>4</v>
      </c>
      <c r="D28" s="49">
        <v>337.04</v>
      </c>
    </row>
    <row r="29" spans="1:5" ht="15">
      <c r="A29">
        <v>27</v>
      </c>
      <c r="B29" s="47" t="s">
        <v>60</v>
      </c>
      <c r="C29" s="48">
        <v>0</v>
      </c>
      <c r="D29" s="49">
        <v>507.85</v>
      </c>
      <c r="E29" s="40" t="s">
        <v>24</v>
      </c>
    </row>
    <row r="30" spans="1:4" ht="15">
      <c r="A30">
        <v>28</v>
      </c>
      <c r="B30" s="47" t="s">
        <v>73</v>
      </c>
      <c r="C30" s="48">
        <v>25</v>
      </c>
      <c r="D30" s="49">
        <v>613.7</v>
      </c>
    </row>
    <row r="32" ht="15">
      <c r="B32" s="42" t="s">
        <v>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0.28125" style="0" customWidth="1"/>
    <col min="6" max="16384" width="8.7109375" style="0" customWidth="1"/>
  </cols>
  <sheetData>
    <row r="1" spans="1:4" ht="18">
      <c r="A1" s="104" t="s">
        <v>71</v>
      </c>
      <c r="B1" s="105"/>
      <c r="C1" s="105"/>
      <c r="D1" s="106"/>
    </row>
    <row r="2" spans="1:4" ht="22.5" thickBot="1">
      <c r="A2" s="43" t="s">
        <v>27</v>
      </c>
      <c r="B2" s="44" t="s">
        <v>0</v>
      </c>
      <c r="C2" s="45" t="s">
        <v>1</v>
      </c>
      <c r="D2" s="46" t="s">
        <v>2</v>
      </c>
    </row>
    <row r="3" spans="1:4" ht="15">
      <c r="A3">
        <v>1</v>
      </c>
      <c r="B3" s="47" t="s">
        <v>57</v>
      </c>
      <c r="C3" s="48">
        <v>1</v>
      </c>
      <c r="D3" s="49">
        <v>123.21</v>
      </c>
    </row>
    <row r="4" spans="1:4" ht="15">
      <c r="A4">
        <v>2</v>
      </c>
      <c r="B4" s="47" t="s">
        <v>78</v>
      </c>
      <c r="C4" s="48">
        <v>1</v>
      </c>
      <c r="D4" s="49">
        <v>124.22</v>
      </c>
    </row>
    <row r="5" spans="1:4" ht="15">
      <c r="A5">
        <v>3</v>
      </c>
      <c r="B5" s="47" t="s">
        <v>51</v>
      </c>
      <c r="C5" s="48">
        <v>1</v>
      </c>
      <c r="D5" s="49">
        <v>136.75</v>
      </c>
    </row>
    <row r="6" spans="1:4" ht="15">
      <c r="A6">
        <v>4</v>
      </c>
      <c r="B6" s="47" t="s">
        <v>82</v>
      </c>
      <c r="C6" s="48">
        <v>1</v>
      </c>
      <c r="D6" s="49">
        <v>147.34</v>
      </c>
    </row>
    <row r="7" spans="1:4" ht="15">
      <c r="A7">
        <v>5</v>
      </c>
      <c r="B7" s="47" t="s">
        <v>36</v>
      </c>
      <c r="C7" s="48">
        <v>3</v>
      </c>
      <c r="D7" s="49">
        <v>149.99</v>
      </c>
    </row>
    <row r="8" spans="1:4" ht="15">
      <c r="A8">
        <v>6</v>
      </c>
      <c r="B8" s="47" t="s">
        <v>86</v>
      </c>
      <c r="C8" s="48">
        <v>2</v>
      </c>
      <c r="D8" s="49">
        <v>157.37</v>
      </c>
    </row>
    <row r="9" spans="1:5" ht="15">
      <c r="A9">
        <v>7</v>
      </c>
      <c r="B9" s="47" t="s">
        <v>81</v>
      </c>
      <c r="C9" s="48">
        <v>0</v>
      </c>
      <c r="D9" s="49">
        <v>161.39</v>
      </c>
      <c r="E9" s="40" t="s">
        <v>24</v>
      </c>
    </row>
    <row r="10" spans="1:4" ht="15">
      <c r="A10">
        <v>8</v>
      </c>
      <c r="B10" s="47" t="s">
        <v>74</v>
      </c>
      <c r="C10" s="48">
        <v>2</v>
      </c>
      <c r="D10" s="49">
        <v>168.86</v>
      </c>
    </row>
    <row r="11" spans="1:4" ht="15">
      <c r="A11">
        <v>9</v>
      </c>
      <c r="B11" s="47" t="s">
        <v>53</v>
      </c>
      <c r="C11" s="48">
        <v>4</v>
      </c>
      <c r="D11" s="49">
        <v>189.05</v>
      </c>
    </row>
    <row r="12" spans="1:4" ht="15">
      <c r="A12">
        <v>10</v>
      </c>
      <c r="B12" s="47" t="s">
        <v>44</v>
      </c>
      <c r="C12" s="48">
        <v>4</v>
      </c>
      <c r="D12" s="49">
        <v>194.88</v>
      </c>
    </row>
    <row r="14" ht="15">
      <c r="B14" s="42" t="s">
        <v>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8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10</v>
      </c>
      <c r="B1" s="5"/>
      <c r="C1" s="4"/>
      <c r="D1" s="5"/>
      <c r="E1" s="3"/>
      <c r="F1" s="3"/>
      <c r="G1" s="3"/>
      <c r="H1" s="4"/>
    </row>
    <row r="2" spans="1:8" ht="15">
      <c r="A2" s="50" t="s">
        <v>29</v>
      </c>
      <c r="B2" s="51" t="s">
        <v>30</v>
      </c>
      <c r="C2" s="52" t="s">
        <v>31</v>
      </c>
      <c r="D2" s="51" t="s">
        <v>1</v>
      </c>
      <c r="E2" s="53" t="s">
        <v>32</v>
      </c>
      <c r="F2" s="53" t="s">
        <v>33</v>
      </c>
      <c r="G2" s="53" t="s">
        <v>34</v>
      </c>
      <c r="H2" s="54" t="s">
        <v>35</v>
      </c>
    </row>
    <row r="3" spans="1:8" ht="15">
      <c r="A3" s="55" t="s">
        <v>36</v>
      </c>
      <c r="B3" s="56">
        <v>2</v>
      </c>
      <c r="C3" s="57">
        <v>24.57</v>
      </c>
      <c r="D3" s="58"/>
      <c r="E3" s="59"/>
      <c r="F3" s="59"/>
      <c r="G3" s="59"/>
      <c r="H3" s="60">
        <f aca="true" t="shared" si="0" ref="H3:H8">C3+D3*5+E3*10+-F3*10-G3*5</f>
        <v>24.57</v>
      </c>
    </row>
    <row r="4" spans="1:8" ht="15">
      <c r="A4" s="55"/>
      <c r="B4" s="56">
        <v>3</v>
      </c>
      <c r="C4" s="57">
        <v>24.35</v>
      </c>
      <c r="D4" s="58">
        <v>1</v>
      </c>
      <c r="E4" s="59"/>
      <c r="F4" s="59"/>
      <c r="G4" s="59"/>
      <c r="H4" s="60">
        <f t="shared" si="0"/>
        <v>29.35</v>
      </c>
    </row>
    <row r="5" spans="1:8" ht="15">
      <c r="A5" s="55"/>
      <c r="B5" s="56">
        <v>4</v>
      </c>
      <c r="C5" s="57">
        <v>24.48</v>
      </c>
      <c r="D5" s="58">
        <v>2</v>
      </c>
      <c r="E5" s="59">
        <v>1</v>
      </c>
      <c r="F5" s="59"/>
      <c r="G5" s="59"/>
      <c r="H5" s="60">
        <f t="shared" si="0"/>
        <v>44.480000000000004</v>
      </c>
    </row>
    <row r="6" spans="1:8" ht="15">
      <c r="A6" s="55"/>
      <c r="B6" s="56">
        <v>5</v>
      </c>
      <c r="C6" s="57">
        <v>22.18</v>
      </c>
      <c r="D6" s="58"/>
      <c r="E6" s="59"/>
      <c r="F6" s="59"/>
      <c r="G6" s="59"/>
      <c r="H6" s="60">
        <f t="shared" si="0"/>
        <v>22.18</v>
      </c>
    </row>
    <row r="7" spans="1:8" ht="15">
      <c r="A7" s="55"/>
      <c r="B7" s="56">
        <v>6</v>
      </c>
      <c r="C7" s="57">
        <v>29.41</v>
      </c>
      <c r="D7" s="58"/>
      <c r="E7" s="59"/>
      <c r="F7" s="59"/>
      <c r="G7" s="59"/>
      <c r="H7" s="60">
        <f t="shared" si="0"/>
        <v>29.41</v>
      </c>
    </row>
    <row r="8" spans="1:8" ht="15">
      <c r="A8" s="55"/>
      <c r="B8" s="56"/>
      <c r="C8" s="57"/>
      <c r="D8" s="58"/>
      <c r="E8" s="59"/>
      <c r="F8" s="59"/>
      <c r="G8" s="59"/>
      <c r="H8" s="60">
        <f t="shared" si="0"/>
        <v>0</v>
      </c>
    </row>
    <row r="9" spans="1:8" ht="15.75" thickBot="1">
      <c r="A9" s="61" t="s">
        <v>37</v>
      </c>
      <c r="B9" s="62"/>
      <c r="C9" s="63">
        <f>C3+C4+C5+C6+C7+C8</f>
        <v>124.99000000000001</v>
      </c>
      <c r="D9" s="64">
        <f>(D3+D4+D5+D6+D7+D8)*5</f>
        <v>15</v>
      </c>
      <c r="E9" s="65">
        <f>(E3+E4+E5+E6+E7+E8)*10</f>
        <v>10</v>
      </c>
      <c r="F9" s="65">
        <f>(F3+F4+F5+F6+F7+F8)*10</f>
        <v>0</v>
      </c>
      <c r="G9" s="65">
        <f>(G3+G4+G5+G6+G7+G8)*5</f>
        <v>0</v>
      </c>
      <c r="H9" s="66">
        <f>C9+D9+E9+-F9-G9</f>
        <v>149.99</v>
      </c>
    </row>
    <row r="10" spans="1:8" ht="15.75" thickBot="1">
      <c r="A10" s="67"/>
      <c r="B10" s="68"/>
      <c r="C10" s="69"/>
      <c r="D10" s="70">
        <f>D9/5</f>
        <v>3</v>
      </c>
      <c r="E10" s="71"/>
      <c r="F10" s="71"/>
      <c r="G10" s="71"/>
      <c r="H10" s="72">
        <f>H3+H4+H5+H6+H7+H8</f>
        <v>149.99</v>
      </c>
    </row>
    <row r="11" spans="1:8" ht="15.75" thickBot="1">
      <c r="A11" s="73"/>
      <c r="B11" s="5"/>
      <c r="C11" s="4"/>
      <c r="D11" s="5"/>
      <c r="E11" s="3"/>
      <c r="F11" s="3"/>
      <c r="G11" s="3"/>
      <c r="H11" s="4"/>
    </row>
    <row r="12" spans="1:8" ht="15">
      <c r="A12" s="50" t="s">
        <v>29</v>
      </c>
      <c r="B12" s="51" t="s">
        <v>30</v>
      </c>
      <c r="C12" s="52" t="s">
        <v>31</v>
      </c>
      <c r="D12" s="51" t="s">
        <v>1</v>
      </c>
      <c r="E12" s="53" t="s">
        <v>32</v>
      </c>
      <c r="F12" s="53" t="s">
        <v>33</v>
      </c>
      <c r="G12" s="53" t="s">
        <v>34</v>
      </c>
      <c r="H12" s="54" t="s">
        <v>35</v>
      </c>
    </row>
    <row r="13" spans="1:8" ht="15">
      <c r="A13" s="55" t="s">
        <v>72</v>
      </c>
      <c r="B13" s="56">
        <v>2</v>
      </c>
      <c r="C13" s="57">
        <v>48.12</v>
      </c>
      <c r="D13" s="58">
        <v>3</v>
      </c>
      <c r="E13" s="59"/>
      <c r="F13" s="59"/>
      <c r="G13" s="59"/>
      <c r="H13" s="60">
        <f aca="true" t="shared" si="1" ref="H13:H18">C13+D13*5+E13*10+-F13*10-G13*5</f>
        <v>63.12</v>
      </c>
    </row>
    <row r="14" spans="1:8" ht="15">
      <c r="A14" s="55"/>
      <c r="B14" s="56">
        <v>3</v>
      </c>
      <c r="C14" s="57">
        <v>46.39</v>
      </c>
      <c r="D14" s="58"/>
      <c r="E14" s="59"/>
      <c r="F14" s="59"/>
      <c r="G14" s="59"/>
      <c r="H14" s="60">
        <f t="shared" si="1"/>
        <v>46.39</v>
      </c>
    </row>
    <row r="15" spans="1:8" ht="15">
      <c r="A15" s="55"/>
      <c r="B15" s="56">
        <v>4</v>
      </c>
      <c r="C15" s="57">
        <v>51.05</v>
      </c>
      <c r="D15" s="58">
        <v>6</v>
      </c>
      <c r="E15" s="59"/>
      <c r="F15" s="59"/>
      <c r="G15" s="59"/>
      <c r="H15" s="60">
        <f t="shared" si="1"/>
        <v>81.05</v>
      </c>
    </row>
    <row r="16" spans="1:8" ht="15">
      <c r="A16" s="55"/>
      <c r="B16" s="56">
        <v>5</v>
      </c>
      <c r="C16" s="57">
        <v>52.75</v>
      </c>
      <c r="D16" s="58">
        <v>1</v>
      </c>
      <c r="E16" s="59"/>
      <c r="F16" s="59"/>
      <c r="G16" s="59"/>
      <c r="H16" s="60">
        <f t="shared" si="1"/>
        <v>57.75</v>
      </c>
    </row>
    <row r="17" spans="1:8" ht="15">
      <c r="A17" s="55"/>
      <c r="B17" s="56">
        <v>6</v>
      </c>
      <c r="C17" s="57">
        <v>56.52</v>
      </c>
      <c r="D17" s="58"/>
      <c r="E17" s="59">
        <v>1</v>
      </c>
      <c r="F17" s="59"/>
      <c r="G17" s="59"/>
      <c r="H17" s="60">
        <f t="shared" si="1"/>
        <v>66.52000000000001</v>
      </c>
    </row>
    <row r="18" spans="1:8" ht="15">
      <c r="A18" s="55"/>
      <c r="B18" s="56"/>
      <c r="C18" s="57"/>
      <c r="D18" s="58"/>
      <c r="E18" s="59"/>
      <c r="F18" s="59"/>
      <c r="G18" s="59"/>
      <c r="H18" s="60">
        <f t="shared" si="1"/>
        <v>0</v>
      </c>
    </row>
    <row r="19" spans="1:8" ht="15.75" thickBot="1">
      <c r="A19" s="61" t="s">
        <v>37</v>
      </c>
      <c r="B19" s="62"/>
      <c r="C19" s="63">
        <f>C13+C14+C15+C16+C17+C18</f>
        <v>254.83</v>
      </c>
      <c r="D19" s="64">
        <f>(D13+D14+D15+D16+D17+D18)*5</f>
        <v>50</v>
      </c>
      <c r="E19" s="65">
        <f>(E13+E14+E15+E16+E17+E18)*10</f>
        <v>10</v>
      </c>
      <c r="F19" s="65">
        <f>(F13+F14+F15+F16+F17+F18)*10</f>
        <v>0</v>
      </c>
      <c r="G19" s="65">
        <f>(G13+G14+G15+G16+G17+G18)*5</f>
        <v>0</v>
      </c>
      <c r="H19" s="66">
        <f>C19+D19+E19+-F19-G19</f>
        <v>314.83000000000004</v>
      </c>
    </row>
    <row r="20" spans="1:8" ht="15.75" thickBot="1">
      <c r="A20" s="67"/>
      <c r="B20" s="68"/>
      <c r="C20" s="69"/>
      <c r="D20" s="70">
        <f>D19/5</f>
        <v>10</v>
      </c>
      <c r="E20" s="71"/>
      <c r="F20" s="71"/>
      <c r="G20" s="71"/>
      <c r="H20" s="72">
        <f>H13+H14+H15+H16+H17+H18</f>
        <v>314.83000000000004</v>
      </c>
    </row>
    <row r="21" spans="1:8" ht="15.75" thickBot="1">
      <c r="A21" s="73"/>
      <c r="B21" s="5"/>
      <c r="C21" s="4"/>
      <c r="D21" s="5"/>
      <c r="E21" s="3"/>
      <c r="F21" s="3"/>
      <c r="G21" s="3"/>
      <c r="H21" s="4"/>
    </row>
    <row r="22" spans="1:8" ht="15">
      <c r="A22" s="50" t="s">
        <v>29</v>
      </c>
      <c r="B22" s="51" t="s">
        <v>30</v>
      </c>
      <c r="C22" s="52" t="s">
        <v>31</v>
      </c>
      <c r="D22" s="51" t="s">
        <v>1</v>
      </c>
      <c r="E22" s="53" t="s">
        <v>32</v>
      </c>
      <c r="F22" s="53" t="s">
        <v>33</v>
      </c>
      <c r="G22" s="53" t="s">
        <v>34</v>
      </c>
      <c r="H22" s="54" t="s">
        <v>35</v>
      </c>
    </row>
    <row r="23" spans="1:8" ht="15">
      <c r="A23" s="55" t="s">
        <v>73</v>
      </c>
      <c r="B23" s="56">
        <v>2</v>
      </c>
      <c r="C23" s="57">
        <v>75.21</v>
      </c>
      <c r="D23" s="58">
        <v>3</v>
      </c>
      <c r="E23" s="59">
        <v>1</v>
      </c>
      <c r="F23" s="59"/>
      <c r="G23" s="59"/>
      <c r="H23" s="60">
        <f aca="true" t="shared" si="2" ref="H23:H28">C23+D23*5+E23*10+-F23*10-G23*5</f>
        <v>100.21</v>
      </c>
    </row>
    <row r="24" spans="1:8" ht="15">
      <c r="A24" s="55"/>
      <c r="B24" s="56">
        <v>3</v>
      </c>
      <c r="C24" s="57">
        <v>90.42</v>
      </c>
      <c r="D24" s="58">
        <v>2</v>
      </c>
      <c r="E24" s="59">
        <v>1</v>
      </c>
      <c r="F24" s="59"/>
      <c r="G24" s="59"/>
      <c r="H24" s="60">
        <f t="shared" si="2"/>
        <v>110.42</v>
      </c>
    </row>
    <row r="25" spans="1:8" ht="15">
      <c r="A25" s="55"/>
      <c r="B25" s="56">
        <v>4</v>
      </c>
      <c r="C25" s="57">
        <v>111.59</v>
      </c>
      <c r="D25" s="58">
        <v>7</v>
      </c>
      <c r="E25" s="59"/>
      <c r="F25" s="59"/>
      <c r="G25" s="59"/>
      <c r="H25" s="60">
        <f t="shared" si="2"/>
        <v>146.59</v>
      </c>
    </row>
    <row r="26" spans="1:8" ht="15">
      <c r="A26" s="55"/>
      <c r="B26" s="56">
        <v>5</v>
      </c>
      <c r="C26" s="57">
        <v>99.75</v>
      </c>
      <c r="D26" s="58">
        <v>6</v>
      </c>
      <c r="E26" s="59"/>
      <c r="F26" s="59"/>
      <c r="G26" s="59"/>
      <c r="H26" s="60">
        <f t="shared" si="2"/>
        <v>129.75</v>
      </c>
    </row>
    <row r="27" spans="1:8" ht="15">
      <c r="A27" s="55"/>
      <c r="B27" s="56">
        <v>6</v>
      </c>
      <c r="C27" s="57">
        <v>81.73</v>
      </c>
      <c r="D27" s="58">
        <v>7</v>
      </c>
      <c r="E27" s="59">
        <v>1</v>
      </c>
      <c r="F27" s="59"/>
      <c r="G27" s="59"/>
      <c r="H27" s="60">
        <f t="shared" si="2"/>
        <v>126.73</v>
      </c>
    </row>
    <row r="28" spans="1:8" ht="15">
      <c r="A28" s="55"/>
      <c r="B28" s="56"/>
      <c r="C28" s="57"/>
      <c r="D28" s="58"/>
      <c r="E28" s="59"/>
      <c r="F28" s="59"/>
      <c r="G28" s="59"/>
      <c r="H28" s="60">
        <f t="shared" si="2"/>
        <v>0</v>
      </c>
    </row>
    <row r="29" spans="1:8" ht="15" customHeight="1" thickBot="1">
      <c r="A29" s="61" t="s">
        <v>37</v>
      </c>
      <c r="B29" s="62"/>
      <c r="C29" s="63">
        <f>C23+C24+C25+C26+C27+C28</f>
        <v>458.70000000000005</v>
      </c>
      <c r="D29" s="64">
        <f>(D23+D24+D25+D26+D27+D28)*5</f>
        <v>125</v>
      </c>
      <c r="E29" s="65">
        <f>(E23+E24+E25+E26+E27+E28)*10</f>
        <v>30</v>
      </c>
      <c r="F29" s="65">
        <f>(F23+F24+F25+F26+F27+F28)*10</f>
        <v>0</v>
      </c>
      <c r="G29" s="65">
        <f>(G23+G24+G25+G26+G27+G28)*5</f>
        <v>0</v>
      </c>
      <c r="H29" s="66">
        <f>C29+D29+E29+-F29-G29</f>
        <v>613.7</v>
      </c>
    </row>
    <row r="30" spans="1:8" ht="15" customHeight="1" thickBot="1">
      <c r="A30" s="67"/>
      <c r="B30" s="68"/>
      <c r="C30" s="69"/>
      <c r="D30" s="70">
        <f>D29/5</f>
        <v>25</v>
      </c>
      <c r="E30" s="71"/>
      <c r="F30" s="71"/>
      <c r="G30" s="71"/>
      <c r="H30" s="72">
        <f>H23+H24+H25+H26+H27+H28</f>
        <v>613.7</v>
      </c>
    </row>
    <row r="31" spans="1:8" ht="15" customHeight="1">
      <c r="A31" s="22"/>
      <c r="B31" s="23"/>
      <c r="C31" s="24"/>
      <c r="D31" s="29"/>
      <c r="E31" s="25"/>
      <c r="F31" s="25"/>
      <c r="G31" s="25"/>
      <c r="H31" s="21"/>
    </row>
    <row r="32" spans="1:8" ht="15" customHeight="1">
      <c r="A32" s="13"/>
      <c r="B32" s="26"/>
      <c r="C32" s="27"/>
      <c r="D32" s="26"/>
      <c r="E32" s="28"/>
      <c r="F32" s="28"/>
      <c r="G32" s="28"/>
      <c r="H32" s="27"/>
    </row>
    <row r="33" spans="1:8" ht="18.75" thickBot="1">
      <c r="A33" s="11" t="s">
        <v>8</v>
      </c>
      <c r="B33" s="5"/>
      <c r="C33" s="4"/>
      <c r="D33" s="5"/>
      <c r="E33" s="3"/>
      <c r="F33" s="3"/>
      <c r="G33" s="3"/>
      <c r="H33" s="4"/>
    </row>
    <row r="34" spans="1:8" ht="15">
      <c r="A34" s="50" t="s">
        <v>29</v>
      </c>
      <c r="B34" s="51" t="s">
        <v>30</v>
      </c>
      <c r="C34" s="52" t="s">
        <v>31</v>
      </c>
      <c r="D34" s="51" t="s">
        <v>1</v>
      </c>
      <c r="E34" s="53" t="s">
        <v>32</v>
      </c>
      <c r="F34" s="53" t="s">
        <v>33</v>
      </c>
      <c r="G34" s="53" t="s">
        <v>34</v>
      </c>
      <c r="H34" s="54" t="s">
        <v>35</v>
      </c>
    </row>
    <row r="35" spans="1:8" ht="15">
      <c r="A35" s="55" t="s">
        <v>74</v>
      </c>
      <c r="B35" s="56">
        <v>2</v>
      </c>
      <c r="C35" s="57">
        <v>32.96</v>
      </c>
      <c r="D35" s="58">
        <v>1</v>
      </c>
      <c r="E35" s="59"/>
      <c r="F35" s="59"/>
      <c r="G35" s="59"/>
      <c r="H35" s="60">
        <f aca="true" t="shared" si="3" ref="H35:H40">C35+D35*5+E35*10+-F35*10-G35*5</f>
        <v>37.96</v>
      </c>
    </row>
    <row r="36" spans="1:8" ht="15">
      <c r="A36" s="55"/>
      <c r="B36" s="56">
        <v>3</v>
      </c>
      <c r="C36" s="57">
        <v>30.44</v>
      </c>
      <c r="D36" s="58">
        <v>1</v>
      </c>
      <c r="E36" s="59"/>
      <c r="F36" s="59"/>
      <c r="G36" s="59"/>
      <c r="H36" s="60">
        <f t="shared" si="3"/>
        <v>35.44</v>
      </c>
    </row>
    <row r="37" spans="1:8" ht="15">
      <c r="A37" s="55"/>
      <c r="B37" s="56">
        <v>4</v>
      </c>
      <c r="C37" s="57">
        <v>27.65</v>
      </c>
      <c r="D37" s="58"/>
      <c r="E37" s="59"/>
      <c r="F37" s="59"/>
      <c r="G37" s="59"/>
      <c r="H37" s="60">
        <f t="shared" si="3"/>
        <v>27.65</v>
      </c>
    </row>
    <row r="38" spans="1:8" ht="15">
      <c r="A38" s="55"/>
      <c r="B38" s="56">
        <v>5</v>
      </c>
      <c r="C38" s="57">
        <v>30.68</v>
      </c>
      <c r="D38" s="58"/>
      <c r="E38" s="59">
        <v>1</v>
      </c>
      <c r="F38" s="59"/>
      <c r="G38" s="59"/>
      <c r="H38" s="60">
        <f t="shared" si="3"/>
        <v>40.68</v>
      </c>
    </row>
    <row r="39" spans="1:8" ht="15">
      <c r="A39" s="55"/>
      <c r="B39" s="56">
        <v>6</v>
      </c>
      <c r="C39" s="57">
        <v>27.13</v>
      </c>
      <c r="D39" s="58"/>
      <c r="E39" s="59"/>
      <c r="F39" s="59"/>
      <c r="G39" s="59"/>
      <c r="H39" s="60">
        <f t="shared" si="3"/>
        <v>27.13</v>
      </c>
    </row>
    <row r="40" spans="1:8" ht="15">
      <c r="A40" s="55"/>
      <c r="B40" s="56"/>
      <c r="C40" s="57"/>
      <c r="D40" s="58"/>
      <c r="E40" s="59"/>
      <c r="F40" s="59"/>
      <c r="G40" s="59"/>
      <c r="H40" s="60">
        <f t="shared" si="3"/>
        <v>0</v>
      </c>
    </row>
    <row r="41" spans="1:8" ht="15.75" thickBot="1">
      <c r="A41" s="61" t="s">
        <v>37</v>
      </c>
      <c r="B41" s="62"/>
      <c r="C41" s="63">
        <f>C35+C36+C37+C38+C39+C40</f>
        <v>148.86</v>
      </c>
      <c r="D41" s="64">
        <f>(D35+D36+D37+D38+D39+D40)*5</f>
        <v>10</v>
      </c>
      <c r="E41" s="65">
        <f>(E35+E36+E37+E38+E39+E40)*10</f>
        <v>10</v>
      </c>
      <c r="F41" s="65">
        <f>(F35+F36+F37+F38+F39+F40)*10</f>
        <v>0</v>
      </c>
      <c r="G41" s="65">
        <f>(G35+G36+G37+G38+G39+G40)*5</f>
        <v>0</v>
      </c>
      <c r="H41" s="66">
        <f>C41+D41+E41+-F41-G41</f>
        <v>168.86</v>
      </c>
    </row>
    <row r="42" spans="1:8" ht="15.75" thickBot="1">
      <c r="A42" s="67"/>
      <c r="B42" s="68"/>
      <c r="C42" s="69"/>
      <c r="D42" s="70">
        <f>D41/5</f>
        <v>2</v>
      </c>
      <c r="E42" s="71"/>
      <c r="F42" s="71"/>
      <c r="G42" s="71"/>
      <c r="H42" s="72">
        <f>H35+H36+H37+H38+H39+H40</f>
        <v>168.86</v>
      </c>
    </row>
    <row r="43" spans="1:8" ht="15.75" thickBot="1">
      <c r="A43" s="73"/>
      <c r="B43" s="5"/>
      <c r="C43" s="4"/>
      <c r="D43" s="5"/>
      <c r="E43" s="3"/>
      <c r="F43" s="3"/>
      <c r="G43" s="3"/>
      <c r="H43" s="4"/>
    </row>
    <row r="44" spans="1:8" ht="15">
      <c r="A44" s="50" t="s">
        <v>29</v>
      </c>
      <c r="B44" s="51" t="s">
        <v>30</v>
      </c>
      <c r="C44" s="52" t="s">
        <v>31</v>
      </c>
      <c r="D44" s="51" t="s">
        <v>1</v>
      </c>
      <c r="E44" s="53" t="s">
        <v>32</v>
      </c>
      <c r="F44" s="53" t="s">
        <v>33</v>
      </c>
      <c r="G44" s="53" t="s">
        <v>34</v>
      </c>
      <c r="H44" s="54" t="s">
        <v>35</v>
      </c>
    </row>
    <row r="45" spans="1:8" ht="15">
      <c r="A45" s="55" t="s">
        <v>44</v>
      </c>
      <c r="B45" s="56">
        <v>2</v>
      </c>
      <c r="C45" s="57">
        <v>40.51</v>
      </c>
      <c r="D45" s="58">
        <v>2</v>
      </c>
      <c r="E45" s="59"/>
      <c r="F45" s="59"/>
      <c r="G45" s="59"/>
      <c r="H45" s="60">
        <f aca="true" t="shared" si="4" ref="H45:H50">C45+D45*5+E45*10+-F45*10-G45*5</f>
        <v>50.51</v>
      </c>
    </row>
    <row r="46" spans="1:8" ht="15">
      <c r="A46" s="55"/>
      <c r="B46" s="56">
        <v>3</v>
      </c>
      <c r="C46" s="57">
        <v>34.7</v>
      </c>
      <c r="D46" s="58">
        <v>1</v>
      </c>
      <c r="E46" s="59"/>
      <c r="F46" s="59"/>
      <c r="G46" s="59"/>
      <c r="H46" s="60">
        <f t="shared" si="4"/>
        <v>39.7</v>
      </c>
    </row>
    <row r="47" spans="1:8" ht="15">
      <c r="A47" s="55"/>
      <c r="B47" s="56">
        <v>4</v>
      </c>
      <c r="C47" s="57">
        <v>31.01</v>
      </c>
      <c r="D47" s="58"/>
      <c r="E47" s="59"/>
      <c r="F47" s="59"/>
      <c r="G47" s="59"/>
      <c r="H47" s="60">
        <f t="shared" si="4"/>
        <v>31.01</v>
      </c>
    </row>
    <row r="48" spans="1:8" ht="15">
      <c r="A48" s="55"/>
      <c r="B48" s="56">
        <v>5</v>
      </c>
      <c r="C48" s="57">
        <v>31.01</v>
      </c>
      <c r="D48" s="58">
        <v>1</v>
      </c>
      <c r="E48" s="59"/>
      <c r="F48" s="59"/>
      <c r="G48" s="59"/>
      <c r="H48" s="60">
        <f t="shared" si="4"/>
        <v>36.010000000000005</v>
      </c>
    </row>
    <row r="49" spans="1:8" ht="15">
      <c r="A49" s="55"/>
      <c r="B49" s="56">
        <v>6</v>
      </c>
      <c r="C49" s="57">
        <v>37.65</v>
      </c>
      <c r="D49" s="58"/>
      <c r="E49" s="59"/>
      <c r="F49" s="59"/>
      <c r="G49" s="59"/>
      <c r="H49" s="60">
        <f t="shared" si="4"/>
        <v>37.65</v>
      </c>
    </row>
    <row r="50" spans="1:8" ht="15">
      <c r="A50" s="55"/>
      <c r="B50" s="56"/>
      <c r="C50" s="57"/>
      <c r="D50" s="58"/>
      <c r="E50" s="59"/>
      <c r="F50" s="59"/>
      <c r="G50" s="59"/>
      <c r="H50" s="60">
        <f t="shared" si="4"/>
        <v>0</v>
      </c>
    </row>
    <row r="51" spans="1:8" ht="15.75" thickBot="1">
      <c r="A51" s="61" t="s">
        <v>37</v>
      </c>
      <c r="B51" s="62"/>
      <c r="C51" s="63">
        <f>C45+C46+C47+C48+C49+C50</f>
        <v>174.88000000000002</v>
      </c>
      <c r="D51" s="64">
        <f>(D45+D46+D47+D48+D49+D50)*5</f>
        <v>20</v>
      </c>
      <c r="E51" s="65">
        <f>(E45+E46+E47+E48+E49+E50)*10</f>
        <v>0</v>
      </c>
      <c r="F51" s="65">
        <f>(F45+F46+F47+F48+F49+F50)*10</f>
        <v>0</v>
      </c>
      <c r="G51" s="65">
        <f>(G45+G46+G47+G48+G49+G50)*5</f>
        <v>0</v>
      </c>
      <c r="H51" s="66">
        <f>C51+D51+E51+-F51-G51</f>
        <v>194.88000000000002</v>
      </c>
    </row>
    <row r="52" spans="1:8" ht="15.75" thickBot="1">
      <c r="A52" s="67"/>
      <c r="B52" s="68"/>
      <c r="C52" s="69"/>
      <c r="D52" s="70">
        <f>D51/5</f>
        <v>4</v>
      </c>
      <c r="E52" s="71"/>
      <c r="F52" s="71"/>
      <c r="G52" s="71"/>
      <c r="H52" s="72">
        <f>H45+H46+H47+H48+H49+H50</f>
        <v>194.88000000000002</v>
      </c>
    </row>
    <row r="53" spans="1:8" ht="15.75" thickBot="1">
      <c r="A53" s="73"/>
      <c r="B53" s="5"/>
      <c r="C53" s="4"/>
      <c r="D53" s="5"/>
      <c r="E53" s="3"/>
      <c r="F53" s="3"/>
      <c r="G53" s="3"/>
      <c r="H53" s="4"/>
    </row>
    <row r="54" spans="1:8" ht="15">
      <c r="A54" s="50" t="s">
        <v>29</v>
      </c>
      <c r="B54" s="51" t="s">
        <v>30</v>
      </c>
      <c r="C54" s="52" t="s">
        <v>31</v>
      </c>
      <c r="D54" s="51" t="s">
        <v>1</v>
      </c>
      <c r="E54" s="53" t="s">
        <v>32</v>
      </c>
      <c r="F54" s="53" t="s">
        <v>33</v>
      </c>
      <c r="G54" s="53" t="s">
        <v>34</v>
      </c>
      <c r="H54" s="54" t="s">
        <v>35</v>
      </c>
    </row>
    <row r="55" spans="1:8" ht="15">
      <c r="A55" s="55" t="s">
        <v>45</v>
      </c>
      <c r="B55" s="56">
        <v>2</v>
      </c>
      <c r="C55" s="57">
        <v>35.75</v>
      </c>
      <c r="D55" s="58">
        <v>1</v>
      </c>
      <c r="E55" s="59"/>
      <c r="F55" s="59"/>
      <c r="G55" s="59"/>
      <c r="H55" s="60">
        <f aca="true" t="shared" si="5" ref="H55:H60">C55+D55*5+E55*10+-F55*10-G55*5</f>
        <v>40.75</v>
      </c>
    </row>
    <row r="56" spans="1:8" ht="15">
      <c r="A56" s="55"/>
      <c r="B56" s="56">
        <v>3</v>
      </c>
      <c r="C56" s="57">
        <v>38.34</v>
      </c>
      <c r="D56" s="58">
        <v>1</v>
      </c>
      <c r="E56" s="59"/>
      <c r="F56" s="59"/>
      <c r="G56" s="59"/>
      <c r="H56" s="60">
        <f t="shared" si="5"/>
        <v>43.34</v>
      </c>
    </row>
    <row r="57" spans="1:8" ht="15">
      <c r="A57" s="55"/>
      <c r="B57" s="56">
        <v>4</v>
      </c>
      <c r="C57" s="57">
        <v>34.33</v>
      </c>
      <c r="D57" s="58"/>
      <c r="E57" s="59"/>
      <c r="F57" s="59"/>
      <c r="G57" s="59"/>
      <c r="H57" s="60">
        <f t="shared" si="5"/>
        <v>34.33</v>
      </c>
    </row>
    <row r="58" spans="1:8" ht="15">
      <c r="A58" s="55"/>
      <c r="B58" s="56">
        <v>5</v>
      </c>
      <c r="C58" s="57">
        <v>32</v>
      </c>
      <c r="D58" s="58">
        <v>1</v>
      </c>
      <c r="E58" s="59"/>
      <c r="F58" s="59"/>
      <c r="G58" s="59"/>
      <c r="H58" s="60">
        <f t="shared" si="5"/>
        <v>37</v>
      </c>
    </row>
    <row r="59" spans="1:8" ht="15">
      <c r="A59" s="55"/>
      <c r="B59" s="56">
        <v>6</v>
      </c>
      <c r="C59" s="57">
        <v>35.71</v>
      </c>
      <c r="D59" s="58">
        <v>1</v>
      </c>
      <c r="E59" s="59"/>
      <c r="F59" s="59"/>
      <c r="G59" s="59"/>
      <c r="H59" s="60">
        <f t="shared" si="5"/>
        <v>40.71</v>
      </c>
    </row>
    <row r="60" spans="1:8" ht="15">
      <c r="A60" s="55"/>
      <c r="B60" s="56"/>
      <c r="C60" s="57"/>
      <c r="D60" s="58"/>
      <c r="E60" s="59"/>
      <c r="F60" s="59"/>
      <c r="G60" s="59"/>
      <c r="H60" s="60">
        <f t="shared" si="5"/>
        <v>0</v>
      </c>
    </row>
    <row r="61" spans="1:8" ht="15.75" thickBot="1">
      <c r="A61" s="61" t="s">
        <v>37</v>
      </c>
      <c r="B61" s="62"/>
      <c r="C61" s="63">
        <f>C55+C56+C57+C58+C59+C60</f>
        <v>176.13000000000002</v>
      </c>
      <c r="D61" s="64">
        <f>(D55+D56+D57+D58+D59+D60)*5</f>
        <v>20</v>
      </c>
      <c r="E61" s="65">
        <f>(E55+E56+E57+E58+E59+E60)*10</f>
        <v>0</v>
      </c>
      <c r="F61" s="65">
        <f>(F55+F56+F57+F58+F59+F60)*10</f>
        <v>0</v>
      </c>
      <c r="G61" s="65">
        <f>(G55+G56+G57+G58+G59+G60)*5</f>
        <v>0</v>
      </c>
      <c r="H61" s="66">
        <f>C61+D61+E61+-F61-G61</f>
        <v>196.13000000000002</v>
      </c>
    </row>
    <row r="62" spans="1:8" ht="15.75" thickBot="1">
      <c r="A62" s="67"/>
      <c r="B62" s="68"/>
      <c r="C62" s="69"/>
      <c r="D62" s="70">
        <f>D61/5</f>
        <v>4</v>
      </c>
      <c r="E62" s="71"/>
      <c r="F62" s="71"/>
      <c r="G62" s="71"/>
      <c r="H62" s="72">
        <f>H55+H56+H57+H58+H59+H60</f>
        <v>196.13000000000002</v>
      </c>
    </row>
    <row r="63" spans="1:8" ht="15.75" thickBot="1">
      <c r="A63" s="73"/>
      <c r="B63" s="5"/>
      <c r="C63" s="4"/>
      <c r="D63" s="5"/>
      <c r="E63" s="3"/>
      <c r="F63" s="3"/>
      <c r="G63" s="3"/>
      <c r="H63" s="4"/>
    </row>
    <row r="64" spans="1:8" ht="15">
      <c r="A64" s="50" t="s">
        <v>29</v>
      </c>
      <c r="B64" s="51" t="s">
        <v>30</v>
      </c>
      <c r="C64" s="52" t="s">
        <v>31</v>
      </c>
      <c r="D64" s="51" t="s">
        <v>1</v>
      </c>
      <c r="E64" s="53" t="s">
        <v>32</v>
      </c>
      <c r="F64" s="53" t="s">
        <v>33</v>
      </c>
      <c r="G64" s="53" t="s">
        <v>34</v>
      </c>
      <c r="H64" s="54" t="s">
        <v>35</v>
      </c>
    </row>
    <row r="65" spans="1:8" ht="15">
      <c r="A65" s="55" t="s">
        <v>46</v>
      </c>
      <c r="B65" s="56">
        <v>2</v>
      </c>
      <c r="C65" s="57">
        <v>39.31</v>
      </c>
      <c r="D65" s="58">
        <v>2</v>
      </c>
      <c r="E65" s="59"/>
      <c r="F65" s="59"/>
      <c r="G65" s="59"/>
      <c r="H65" s="60">
        <f aca="true" t="shared" si="6" ref="H65:H70">C65+D65*5+E65*10+-F65*10-G65*5</f>
        <v>49.31</v>
      </c>
    </row>
    <row r="66" spans="1:8" ht="15">
      <c r="A66" s="55"/>
      <c r="B66" s="56">
        <v>3</v>
      </c>
      <c r="C66" s="57">
        <v>39.98</v>
      </c>
      <c r="D66" s="58">
        <v>1</v>
      </c>
      <c r="E66" s="59"/>
      <c r="F66" s="59"/>
      <c r="G66" s="59"/>
      <c r="H66" s="60">
        <f t="shared" si="6"/>
        <v>44.98</v>
      </c>
    </row>
    <row r="67" spans="1:8" ht="15">
      <c r="A67" s="55"/>
      <c r="B67" s="56">
        <v>4</v>
      </c>
      <c r="C67" s="57">
        <v>36.31</v>
      </c>
      <c r="D67" s="58">
        <v>3</v>
      </c>
      <c r="E67" s="59">
        <v>1</v>
      </c>
      <c r="F67" s="59"/>
      <c r="G67" s="59"/>
      <c r="H67" s="60">
        <f t="shared" si="6"/>
        <v>61.31</v>
      </c>
    </row>
    <row r="68" spans="1:8" ht="15">
      <c r="A68" s="55"/>
      <c r="B68" s="56">
        <v>5</v>
      </c>
      <c r="C68" s="57">
        <v>38.05</v>
      </c>
      <c r="D68" s="58"/>
      <c r="E68" s="59"/>
      <c r="F68" s="59"/>
      <c r="G68" s="59"/>
      <c r="H68" s="60">
        <f t="shared" si="6"/>
        <v>38.05</v>
      </c>
    </row>
    <row r="69" spans="1:8" ht="15">
      <c r="A69" s="55"/>
      <c r="B69" s="56">
        <v>6</v>
      </c>
      <c r="C69" s="57">
        <v>38.43</v>
      </c>
      <c r="D69" s="58"/>
      <c r="E69" s="59"/>
      <c r="F69" s="59"/>
      <c r="G69" s="59"/>
      <c r="H69" s="60">
        <f t="shared" si="6"/>
        <v>38.43</v>
      </c>
    </row>
    <row r="70" spans="1:8" ht="15">
      <c r="A70" s="55"/>
      <c r="B70" s="56"/>
      <c r="C70" s="57"/>
      <c r="D70" s="58"/>
      <c r="E70" s="59"/>
      <c r="F70" s="59"/>
      <c r="G70" s="59"/>
      <c r="H70" s="60">
        <f t="shared" si="6"/>
        <v>0</v>
      </c>
    </row>
    <row r="71" spans="1:8" ht="15.75" thickBot="1">
      <c r="A71" s="61" t="s">
        <v>37</v>
      </c>
      <c r="B71" s="62"/>
      <c r="C71" s="63">
        <f>C65+C66+C67+C68+C69+C70</f>
        <v>192.07999999999998</v>
      </c>
      <c r="D71" s="64">
        <f>(D65+D66+D67+D68+D69+D70)*5</f>
        <v>30</v>
      </c>
      <c r="E71" s="65">
        <f>(E65+E66+E67+E68+E69+E70)*10</f>
        <v>10</v>
      </c>
      <c r="F71" s="65">
        <f>(F65+F66+F67+F68+F69+F70)*10</f>
        <v>0</v>
      </c>
      <c r="G71" s="65">
        <f>(G65+G66+G67+G68+G69+G70)*5</f>
        <v>0</v>
      </c>
      <c r="H71" s="66">
        <f>C71+D71+E71+-F71-G71</f>
        <v>232.07999999999998</v>
      </c>
    </row>
    <row r="72" spans="1:8" ht="15.75" thickBot="1">
      <c r="A72" s="67"/>
      <c r="B72" s="68"/>
      <c r="C72" s="69"/>
      <c r="D72" s="70">
        <f>D71/5</f>
        <v>6</v>
      </c>
      <c r="E72" s="71"/>
      <c r="F72" s="71"/>
      <c r="G72" s="71"/>
      <c r="H72" s="72">
        <f>H65+H66+H67+H68+H69+H70</f>
        <v>232.07999999999998</v>
      </c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8.75" thickBot="1">
      <c r="A75" s="11" t="s">
        <v>9</v>
      </c>
      <c r="B75" s="5"/>
      <c r="C75" s="4"/>
      <c r="D75" s="5"/>
      <c r="E75" s="3"/>
      <c r="F75" s="3"/>
      <c r="G75" s="3"/>
      <c r="H75" s="4"/>
    </row>
    <row r="76" spans="1:8" ht="15">
      <c r="A76" s="50" t="s">
        <v>29</v>
      </c>
      <c r="B76" s="51" t="s">
        <v>30</v>
      </c>
      <c r="C76" s="52" t="s">
        <v>31</v>
      </c>
      <c r="D76" s="51" t="s">
        <v>1</v>
      </c>
      <c r="E76" s="53" t="s">
        <v>32</v>
      </c>
      <c r="F76" s="53" t="s">
        <v>33</v>
      </c>
      <c r="G76" s="53" t="s">
        <v>34</v>
      </c>
      <c r="H76" s="54" t="s">
        <v>35</v>
      </c>
    </row>
    <row r="77" spans="1:8" ht="15">
      <c r="A77" s="55" t="s">
        <v>75</v>
      </c>
      <c r="B77" s="56">
        <v>2</v>
      </c>
      <c r="C77" s="57">
        <v>41.61</v>
      </c>
      <c r="D77" s="58"/>
      <c r="E77" s="59"/>
      <c r="F77" s="59"/>
      <c r="G77" s="59"/>
      <c r="H77" s="60">
        <f aca="true" t="shared" si="7" ref="H77:H82">C77+D77*5+E77*10+-F77*10-G77*5</f>
        <v>41.61</v>
      </c>
    </row>
    <row r="78" spans="1:8" ht="15">
      <c r="A78" s="55"/>
      <c r="B78" s="56">
        <v>3</v>
      </c>
      <c r="C78" s="57">
        <v>36.77</v>
      </c>
      <c r="D78" s="58">
        <v>1</v>
      </c>
      <c r="E78" s="59"/>
      <c r="F78" s="59"/>
      <c r="G78" s="59"/>
      <c r="H78" s="60">
        <f t="shared" si="7"/>
        <v>41.77</v>
      </c>
    </row>
    <row r="79" spans="1:8" ht="15">
      <c r="A79" s="55"/>
      <c r="B79" s="56">
        <v>4</v>
      </c>
      <c r="C79" s="57">
        <v>43.8</v>
      </c>
      <c r="D79" s="58">
        <v>2</v>
      </c>
      <c r="E79" s="59"/>
      <c r="F79" s="59"/>
      <c r="G79" s="59"/>
      <c r="H79" s="60">
        <f t="shared" si="7"/>
        <v>53.8</v>
      </c>
    </row>
    <row r="80" spans="1:8" ht="15">
      <c r="A80" s="55"/>
      <c r="B80" s="56">
        <v>5</v>
      </c>
      <c r="C80" s="57">
        <v>49.64</v>
      </c>
      <c r="D80" s="58"/>
      <c r="E80" s="59"/>
      <c r="F80" s="59"/>
      <c r="G80" s="59"/>
      <c r="H80" s="60">
        <f t="shared" si="7"/>
        <v>49.64</v>
      </c>
    </row>
    <row r="81" spans="1:8" ht="15">
      <c r="A81" s="55"/>
      <c r="B81" s="56">
        <v>6</v>
      </c>
      <c r="C81" s="57">
        <v>40.86</v>
      </c>
      <c r="D81" s="58">
        <v>2</v>
      </c>
      <c r="E81" s="59"/>
      <c r="F81" s="59"/>
      <c r="G81" s="59"/>
      <c r="H81" s="60">
        <f t="shared" si="7"/>
        <v>50.86</v>
      </c>
    </row>
    <row r="82" spans="1:8" ht="15">
      <c r="A82" s="55"/>
      <c r="B82" s="56"/>
      <c r="C82" s="57"/>
      <c r="D82" s="58"/>
      <c r="E82" s="59"/>
      <c r="F82" s="59"/>
      <c r="G82" s="59"/>
      <c r="H82" s="60">
        <f t="shared" si="7"/>
        <v>0</v>
      </c>
    </row>
    <row r="83" spans="1:8" ht="15.75" thickBot="1">
      <c r="A83" s="61" t="s">
        <v>37</v>
      </c>
      <c r="B83" s="62"/>
      <c r="C83" s="63">
        <f>C77+C78+C79+C80+C81+C82</f>
        <v>212.68</v>
      </c>
      <c r="D83" s="64">
        <f>(D77+D78+D79+D80+D81+D82)*5</f>
        <v>25</v>
      </c>
      <c r="E83" s="65">
        <f>(E77+E78+E79+E80+E81+E82)*10</f>
        <v>0</v>
      </c>
      <c r="F83" s="65">
        <f>(F77+F78+F79+F80+F81+F82)*10</f>
        <v>0</v>
      </c>
      <c r="G83" s="65">
        <f>(G77+G78+G79+G80+G81+G82)*5</f>
        <v>0</v>
      </c>
      <c r="H83" s="66">
        <f>C83+D83+E83+-F83-G83</f>
        <v>237.68</v>
      </c>
    </row>
    <row r="84" spans="1:8" ht="15.75" thickBot="1">
      <c r="A84" s="67"/>
      <c r="B84" s="68"/>
      <c r="C84" s="69"/>
      <c r="D84" s="70">
        <f>D83/5</f>
        <v>5</v>
      </c>
      <c r="E84" s="71"/>
      <c r="F84" s="71"/>
      <c r="G84" s="71"/>
      <c r="H84" s="72">
        <f>H77+H78+H79+H80+H81+H82</f>
        <v>237.68</v>
      </c>
    </row>
    <row r="85" spans="1:8" ht="15.75" thickBot="1">
      <c r="A85" s="96"/>
      <c r="B85" s="97"/>
      <c r="C85" s="98"/>
      <c r="D85" s="99"/>
      <c r="E85" s="100"/>
      <c r="F85" s="100"/>
      <c r="G85" s="100"/>
      <c r="H85" s="21"/>
    </row>
    <row r="86" spans="1:8" ht="15">
      <c r="A86" s="50" t="s">
        <v>29</v>
      </c>
      <c r="B86" s="51" t="s">
        <v>30</v>
      </c>
      <c r="C86" s="52" t="s">
        <v>31</v>
      </c>
      <c r="D86" s="51" t="s">
        <v>1</v>
      </c>
      <c r="E86" s="53" t="s">
        <v>32</v>
      </c>
      <c r="F86" s="53" t="s">
        <v>33</v>
      </c>
      <c r="G86" s="53" t="s">
        <v>34</v>
      </c>
      <c r="H86" s="54" t="s">
        <v>35</v>
      </c>
    </row>
    <row r="87" spans="1:8" ht="15">
      <c r="A87" s="55" t="s">
        <v>76</v>
      </c>
      <c r="B87" s="56">
        <v>2</v>
      </c>
      <c r="C87" s="57">
        <v>56.41</v>
      </c>
      <c r="D87" s="58"/>
      <c r="E87" s="59"/>
      <c r="F87" s="59"/>
      <c r="G87" s="59"/>
      <c r="H87" s="60">
        <f aca="true" t="shared" si="8" ref="H87:H92">C87+D87*5+E87*10+-F87*10-G87*5</f>
        <v>56.41</v>
      </c>
    </row>
    <row r="88" spans="1:8" ht="15">
      <c r="A88" s="55"/>
      <c r="B88" s="56">
        <v>3</v>
      </c>
      <c r="C88" s="57">
        <v>50.29</v>
      </c>
      <c r="D88" s="58"/>
      <c r="E88" s="59"/>
      <c r="F88" s="59"/>
      <c r="G88" s="59"/>
      <c r="H88" s="60">
        <f t="shared" si="8"/>
        <v>50.29</v>
      </c>
    </row>
    <row r="89" spans="1:8" ht="15">
      <c r="A89" s="55"/>
      <c r="B89" s="56">
        <v>4</v>
      </c>
      <c r="C89" s="57">
        <v>59.51</v>
      </c>
      <c r="D89" s="58"/>
      <c r="E89" s="59"/>
      <c r="F89" s="59"/>
      <c r="G89" s="59"/>
      <c r="H89" s="60">
        <f t="shared" si="8"/>
        <v>59.51</v>
      </c>
    </row>
    <row r="90" spans="1:8" ht="15">
      <c r="A90" s="55"/>
      <c r="B90" s="56">
        <v>5</v>
      </c>
      <c r="C90" s="57">
        <v>51.12</v>
      </c>
      <c r="D90" s="58"/>
      <c r="E90" s="59"/>
      <c r="F90" s="59"/>
      <c r="G90" s="59"/>
      <c r="H90" s="60">
        <f t="shared" si="8"/>
        <v>51.12</v>
      </c>
    </row>
    <row r="91" spans="1:8" ht="15">
      <c r="A91" s="55"/>
      <c r="B91" s="56">
        <v>6</v>
      </c>
      <c r="C91" s="57">
        <v>61.89</v>
      </c>
      <c r="D91" s="58">
        <v>2</v>
      </c>
      <c r="E91" s="59"/>
      <c r="F91" s="59"/>
      <c r="G91" s="59"/>
      <c r="H91" s="60">
        <f t="shared" si="8"/>
        <v>71.89</v>
      </c>
    </row>
    <row r="92" spans="1:8" ht="15">
      <c r="A92" s="55"/>
      <c r="B92" s="56"/>
      <c r="C92" s="57"/>
      <c r="D92" s="58"/>
      <c r="E92" s="59"/>
      <c r="F92" s="59"/>
      <c r="G92" s="59"/>
      <c r="H92" s="60">
        <f t="shared" si="8"/>
        <v>0</v>
      </c>
    </row>
    <row r="93" spans="1:8" ht="15.75" thickBot="1">
      <c r="A93" s="61" t="s">
        <v>37</v>
      </c>
      <c r="B93" s="62"/>
      <c r="C93" s="63">
        <f>C87+C88+C89+C90+C91+C92</f>
        <v>279.21999999999997</v>
      </c>
      <c r="D93" s="64">
        <f>(D87+D88+D89+D90+D91+D92)*5</f>
        <v>10</v>
      </c>
      <c r="E93" s="65">
        <f>(E87+E88+E89+E90+E91+E92)*10</f>
        <v>0</v>
      </c>
      <c r="F93" s="65">
        <f>(F87+F88+F89+F90+F91+F92)*10</f>
        <v>0</v>
      </c>
      <c r="G93" s="65">
        <f>(G87+G88+G89+G90+G91+G92)*5</f>
        <v>0</v>
      </c>
      <c r="H93" s="66">
        <f>C93+D93+E93+-F93-G93</f>
        <v>289.21999999999997</v>
      </c>
    </row>
    <row r="94" spans="1:8" ht="15.75" thickBot="1">
      <c r="A94" s="67"/>
      <c r="B94" s="68"/>
      <c r="C94" s="69"/>
      <c r="D94" s="70">
        <f>D93/5</f>
        <v>2</v>
      </c>
      <c r="E94" s="71"/>
      <c r="F94" s="71"/>
      <c r="G94" s="71"/>
      <c r="H94" s="72">
        <f>H87+H88+H89+H90+H91+H92</f>
        <v>289.21999999999997</v>
      </c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8.75" thickBot="1">
      <c r="A97" s="11" t="s">
        <v>11</v>
      </c>
      <c r="B97" s="5"/>
      <c r="C97" s="4"/>
      <c r="D97" s="5"/>
      <c r="E97" s="3"/>
      <c r="F97" s="3"/>
      <c r="G97" s="3"/>
      <c r="H97" s="4"/>
    </row>
    <row r="98" spans="1:8" ht="15">
      <c r="A98" s="50" t="s">
        <v>29</v>
      </c>
      <c r="B98" s="51" t="s">
        <v>30</v>
      </c>
      <c r="C98" s="52" t="s">
        <v>31</v>
      </c>
      <c r="D98" s="51" t="s">
        <v>1</v>
      </c>
      <c r="E98" s="53" t="s">
        <v>32</v>
      </c>
      <c r="F98" s="53" t="s">
        <v>33</v>
      </c>
      <c r="G98" s="53" t="s">
        <v>34</v>
      </c>
      <c r="H98" s="54" t="s">
        <v>35</v>
      </c>
    </row>
    <row r="99" spans="1:8" ht="15">
      <c r="A99" s="55" t="s">
        <v>77</v>
      </c>
      <c r="B99" s="56">
        <v>2</v>
      </c>
      <c r="C99" s="57">
        <v>38.76</v>
      </c>
      <c r="D99" s="58"/>
      <c r="E99" s="59"/>
      <c r="F99" s="59"/>
      <c r="G99" s="59"/>
      <c r="H99" s="60">
        <f aca="true" t="shared" si="9" ref="H99:H104">C99+D99*5+E99*10+-F99*10-G99*5</f>
        <v>38.76</v>
      </c>
    </row>
    <row r="100" spans="1:8" ht="15">
      <c r="A100" s="55"/>
      <c r="B100" s="56">
        <v>3</v>
      </c>
      <c r="C100" s="57">
        <v>32.76</v>
      </c>
      <c r="D100" s="58"/>
      <c r="E100" s="59"/>
      <c r="F100" s="59"/>
      <c r="G100" s="59"/>
      <c r="H100" s="60">
        <f t="shared" si="9"/>
        <v>32.76</v>
      </c>
    </row>
    <row r="101" spans="1:8" ht="15">
      <c r="A101" s="55"/>
      <c r="B101" s="56">
        <v>4</v>
      </c>
      <c r="C101" s="57">
        <v>34.57</v>
      </c>
      <c r="D101" s="58">
        <v>2</v>
      </c>
      <c r="E101" s="59"/>
      <c r="F101" s="59"/>
      <c r="G101" s="59"/>
      <c r="H101" s="60">
        <f t="shared" si="9"/>
        <v>44.57</v>
      </c>
    </row>
    <row r="102" spans="1:8" ht="15">
      <c r="A102" s="55"/>
      <c r="B102" s="56">
        <v>5</v>
      </c>
      <c r="C102" s="57">
        <v>33.22</v>
      </c>
      <c r="D102" s="58">
        <v>1</v>
      </c>
      <c r="E102" s="59"/>
      <c r="F102" s="59"/>
      <c r="G102" s="59"/>
      <c r="H102" s="60">
        <f t="shared" si="9"/>
        <v>38.22</v>
      </c>
    </row>
    <row r="103" spans="1:8" ht="15">
      <c r="A103" s="55"/>
      <c r="B103" s="56">
        <v>6</v>
      </c>
      <c r="C103" s="57">
        <v>37.66</v>
      </c>
      <c r="D103" s="58">
        <v>2</v>
      </c>
      <c r="E103" s="59"/>
      <c r="F103" s="59"/>
      <c r="G103" s="59"/>
      <c r="H103" s="60">
        <f t="shared" si="9"/>
        <v>47.66</v>
      </c>
    </row>
    <row r="104" spans="1:8" ht="15">
      <c r="A104" s="55"/>
      <c r="B104" s="56"/>
      <c r="C104" s="57"/>
      <c r="D104" s="58"/>
      <c r="E104" s="59"/>
      <c r="F104" s="59"/>
      <c r="G104" s="59"/>
      <c r="H104" s="60">
        <f t="shared" si="9"/>
        <v>0</v>
      </c>
    </row>
    <row r="105" spans="1:8" ht="15.75" thickBot="1">
      <c r="A105" s="61" t="s">
        <v>37</v>
      </c>
      <c r="B105" s="62"/>
      <c r="C105" s="63">
        <f>C99+C100+C101+C102+C103+C104</f>
        <v>176.97</v>
      </c>
      <c r="D105" s="64">
        <f>(D99+D100+D101+D102+D103+D104)*5</f>
        <v>25</v>
      </c>
      <c r="E105" s="65">
        <f>(E99+E100+E101+E102+E103+E104)*10</f>
        <v>0</v>
      </c>
      <c r="F105" s="65">
        <f>(F99+F100+F101+F102+F103+F104)*10</f>
        <v>0</v>
      </c>
      <c r="G105" s="65">
        <f>(G99+G100+G101+G102+G103+G104)*5</f>
        <v>0</v>
      </c>
      <c r="H105" s="66">
        <f>C105+D105+E105+-F105-G105</f>
        <v>201.97</v>
      </c>
    </row>
    <row r="106" spans="1:8" ht="15.75" thickBot="1">
      <c r="A106" s="67"/>
      <c r="B106" s="68"/>
      <c r="C106" s="69"/>
      <c r="D106" s="70">
        <f>D105/5</f>
        <v>5</v>
      </c>
      <c r="E106" s="71"/>
      <c r="F106" s="71"/>
      <c r="G106" s="71"/>
      <c r="H106" s="72">
        <f>H99+H100+H101+H102+H103+H104</f>
        <v>201.97</v>
      </c>
    </row>
    <row r="107" spans="1:8" ht="15.75" thickBot="1">
      <c r="A107" s="73"/>
      <c r="B107" s="5"/>
      <c r="C107" s="4"/>
      <c r="D107" s="5"/>
      <c r="E107" s="3"/>
      <c r="F107" s="3"/>
      <c r="G107" s="3"/>
      <c r="H107" s="4"/>
    </row>
    <row r="108" spans="1:8" ht="15">
      <c r="A108" s="50" t="s">
        <v>29</v>
      </c>
      <c r="B108" s="51" t="s">
        <v>30</v>
      </c>
      <c r="C108" s="52" t="s">
        <v>31</v>
      </c>
      <c r="D108" s="51" t="s">
        <v>1</v>
      </c>
      <c r="E108" s="53" t="s">
        <v>32</v>
      </c>
      <c r="F108" s="53" t="s">
        <v>33</v>
      </c>
      <c r="G108" s="53" t="s">
        <v>34</v>
      </c>
      <c r="H108" s="54" t="s">
        <v>35</v>
      </c>
    </row>
    <row r="109" spans="1:8" ht="15">
      <c r="A109" s="55" t="s">
        <v>50</v>
      </c>
      <c r="B109" s="56">
        <v>2</v>
      </c>
      <c r="C109" s="57">
        <v>47.76</v>
      </c>
      <c r="D109" s="58"/>
      <c r="E109" s="59"/>
      <c r="F109" s="59"/>
      <c r="G109" s="59"/>
      <c r="H109" s="60">
        <f aca="true" t="shared" si="10" ref="H109:H114">C109+D109*5+E109*10+-F109*10-G109*5</f>
        <v>47.76</v>
      </c>
    </row>
    <row r="110" spans="1:8" ht="15">
      <c r="A110" s="55"/>
      <c r="B110" s="56">
        <v>3</v>
      </c>
      <c r="C110" s="57">
        <v>51.06</v>
      </c>
      <c r="D110" s="58"/>
      <c r="E110" s="59"/>
      <c r="F110" s="59"/>
      <c r="G110" s="59"/>
      <c r="H110" s="60">
        <f t="shared" si="10"/>
        <v>51.06</v>
      </c>
    </row>
    <row r="111" spans="1:8" ht="15">
      <c r="A111" s="55"/>
      <c r="B111" s="56">
        <v>4</v>
      </c>
      <c r="C111" s="57">
        <v>69.61</v>
      </c>
      <c r="D111" s="58"/>
      <c r="E111" s="59"/>
      <c r="F111" s="59"/>
      <c r="G111" s="59"/>
      <c r="H111" s="60">
        <f t="shared" si="10"/>
        <v>69.61</v>
      </c>
    </row>
    <row r="112" spans="1:8" ht="15">
      <c r="A112" s="55"/>
      <c r="B112" s="56">
        <v>5</v>
      </c>
      <c r="C112" s="57">
        <v>56.47</v>
      </c>
      <c r="D112" s="58"/>
      <c r="E112" s="59"/>
      <c r="F112" s="59"/>
      <c r="G112" s="59"/>
      <c r="H112" s="60">
        <f t="shared" si="10"/>
        <v>56.47</v>
      </c>
    </row>
    <row r="113" spans="1:8" ht="15">
      <c r="A113" s="55"/>
      <c r="B113" s="56">
        <v>6</v>
      </c>
      <c r="C113" s="57">
        <v>63.17</v>
      </c>
      <c r="D113" s="58">
        <v>2</v>
      </c>
      <c r="E113" s="59"/>
      <c r="F113" s="59"/>
      <c r="G113" s="59"/>
      <c r="H113" s="60">
        <f t="shared" si="10"/>
        <v>73.17</v>
      </c>
    </row>
    <row r="114" spans="1:8" ht="15">
      <c r="A114" s="55"/>
      <c r="B114" s="56"/>
      <c r="C114" s="57"/>
      <c r="D114" s="58"/>
      <c r="E114" s="59"/>
      <c r="F114" s="59"/>
      <c r="G114" s="59"/>
      <c r="H114" s="60">
        <f t="shared" si="10"/>
        <v>0</v>
      </c>
    </row>
    <row r="115" spans="1:8" ht="15.75" thickBot="1">
      <c r="A115" s="61" t="s">
        <v>37</v>
      </c>
      <c r="B115" s="62"/>
      <c r="C115" s="63">
        <f>C109+C110+C111+C112+C113+C114</f>
        <v>288.07</v>
      </c>
      <c r="D115" s="64">
        <f>(D109+D110+D111+D112+D113+D114)*5</f>
        <v>10</v>
      </c>
      <c r="E115" s="65">
        <f>(E109+E110+E111+E112+E113+E114)*10</f>
        <v>0</v>
      </c>
      <c r="F115" s="65">
        <f>(F109+F110+F111+F112+F113+F114)*10</f>
        <v>0</v>
      </c>
      <c r="G115" s="65">
        <f>(G109+G110+G111+G112+G113+G114)*5</f>
        <v>0</v>
      </c>
      <c r="H115" s="66">
        <f>C115+D115+E115+-F115-G115</f>
        <v>298.07</v>
      </c>
    </row>
    <row r="116" spans="1:8" ht="15.75" thickBot="1">
      <c r="A116" s="67"/>
      <c r="B116" s="68"/>
      <c r="C116" s="69"/>
      <c r="D116" s="70">
        <f>D115/5</f>
        <v>2</v>
      </c>
      <c r="E116" s="71"/>
      <c r="F116" s="71"/>
      <c r="G116" s="71"/>
      <c r="H116" s="72">
        <f>H109+H110+H111+H112+H113+H114</f>
        <v>298.07</v>
      </c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ht="18.75" thickBot="1">
      <c r="A119" s="9" t="s">
        <v>17</v>
      </c>
    </row>
    <row r="120" spans="1:8" ht="15">
      <c r="A120" s="50" t="s">
        <v>29</v>
      </c>
      <c r="B120" s="51" t="s">
        <v>30</v>
      </c>
      <c r="C120" s="52" t="s">
        <v>31</v>
      </c>
      <c r="D120" s="51" t="s">
        <v>1</v>
      </c>
      <c r="E120" s="53" t="s">
        <v>32</v>
      </c>
      <c r="F120" s="53" t="s">
        <v>33</v>
      </c>
      <c r="G120" s="53" t="s">
        <v>34</v>
      </c>
      <c r="H120" s="54" t="s">
        <v>35</v>
      </c>
    </row>
    <row r="121" spans="1:8" ht="15">
      <c r="A121" s="55" t="s">
        <v>78</v>
      </c>
      <c r="B121" s="56">
        <v>2</v>
      </c>
      <c r="C121" s="57">
        <v>23.54</v>
      </c>
      <c r="D121" s="58">
        <v>1</v>
      </c>
      <c r="E121" s="59"/>
      <c r="F121" s="59"/>
      <c r="G121" s="59"/>
      <c r="H121" s="60">
        <f aca="true" t="shared" si="11" ref="H121:H126">C121+D121*5+E121*10+-F121*10-G121*5</f>
        <v>28.54</v>
      </c>
    </row>
    <row r="122" spans="1:8" ht="15">
      <c r="A122" s="55"/>
      <c r="B122" s="56">
        <v>3</v>
      </c>
      <c r="C122" s="57">
        <v>26.37</v>
      </c>
      <c r="D122" s="58"/>
      <c r="E122" s="59"/>
      <c r="F122" s="59"/>
      <c r="G122" s="59"/>
      <c r="H122" s="60">
        <f t="shared" si="11"/>
        <v>26.37</v>
      </c>
    </row>
    <row r="123" spans="1:8" ht="15">
      <c r="A123" s="55"/>
      <c r="B123" s="56">
        <v>4</v>
      </c>
      <c r="C123" s="57">
        <v>22.39</v>
      </c>
      <c r="D123" s="58"/>
      <c r="E123" s="59"/>
      <c r="F123" s="59"/>
      <c r="G123" s="59"/>
      <c r="H123" s="60">
        <f t="shared" si="11"/>
        <v>22.39</v>
      </c>
    </row>
    <row r="124" spans="1:8" ht="15">
      <c r="A124" s="55"/>
      <c r="B124" s="56">
        <v>5</v>
      </c>
      <c r="C124" s="57">
        <v>23.15</v>
      </c>
      <c r="D124" s="58"/>
      <c r="E124" s="59"/>
      <c r="F124" s="59"/>
      <c r="G124" s="59"/>
      <c r="H124" s="60">
        <f t="shared" si="11"/>
        <v>23.15</v>
      </c>
    </row>
    <row r="125" spans="1:8" ht="15">
      <c r="A125" s="55"/>
      <c r="B125" s="56">
        <v>6</v>
      </c>
      <c r="C125" s="57">
        <v>23.77</v>
      </c>
      <c r="D125" s="58"/>
      <c r="E125" s="59"/>
      <c r="F125" s="59"/>
      <c r="G125" s="59"/>
      <c r="H125" s="60">
        <f t="shared" si="11"/>
        <v>23.77</v>
      </c>
    </row>
    <row r="126" spans="1:8" ht="15">
      <c r="A126" s="55"/>
      <c r="B126" s="56"/>
      <c r="C126" s="57"/>
      <c r="D126" s="58"/>
      <c r="E126" s="59"/>
      <c r="F126" s="59"/>
      <c r="G126" s="59"/>
      <c r="H126" s="60">
        <f t="shared" si="11"/>
        <v>0</v>
      </c>
    </row>
    <row r="127" spans="1:8" ht="15.75" thickBot="1">
      <c r="A127" s="61" t="s">
        <v>37</v>
      </c>
      <c r="B127" s="62"/>
      <c r="C127" s="63">
        <f>C121+C122+C123+C124+C125+C126</f>
        <v>119.21999999999998</v>
      </c>
      <c r="D127" s="64">
        <f>(D121+D122+D123+D124+D125+D126)*5</f>
        <v>5</v>
      </c>
      <c r="E127" s="65">
        <f>(E121+E122+E123+E124+E125+E126)*10</f>
        <v>0</v>
      </c>
      <c r="F127" s="65">
        <f>(F121+F122+F123+F124+F125+F126)*10</f>
        <v>0</v>
      </c>
      <c r="G127" s="65">
        <f>(G121+G122+G123+G124+G125+G126)*5</f>
        <v>0</v>
      </c>
      <c r="H127" s="66">
        <f>C127+D127+E127+-F127-G127</f>
        <v>124.21999999999998</v>
      </c>
    </row>
    <row r="128" spans="1:8" ht="15.75" thickBot="1">
      <c r="A128" s="67"/>
      <c r="B128" s="68"/>
      <c r="C128" s="69"/>
      <c r="D128" s="70">
        <f>D127/5</f>
        <v>1</v>
      </c>
      <c r="E128" s="71"/>
      <c r="F128" s="71"/>
      <c r="G128" s="71"/>
      <c r="H128" s="72">
        <f>H121+H122+H123+H124+H125+H126</f>
        <v>124.21999999999998</v>
      </c>
    </row>
    <row r="129" spans="1:8" ht="15.75" thickBot="1">
      <c r="A129" s="22"/>
      <c r="B129" s="23"/>
      <c r="C129" s="24"/>
      <c r="D129" s="23"/>
      <c r="E129" s="25"/>
      <c r="F129" s="25"/>
      <c r="G129" s="25"/>
      <c r="H129" s="24"/>
    </row>
    <row r="130" spans="1:8" ht="15">
      <c r="A130" s="50" t="s">
        <v>29</v>
      </c>
      <c r="B130" s="51" t="s">
        <v>30</v>
      </c>
      <c r="C130" s="52" t="s">
        <v>31</v>
      </c>
      <c r="D130" s="51" t="s">
        <v>1</v>
      </c>
      <c r="E130" s="53" t="s">
        <v>32</v>
      </c>
      <c r="F130" s="53" t="s">
        <v>33</v>
      </c>
      <c r="G130" s="53" t="s">
        <v>34</v>
      </c>
      <c r="H130" s="54" t="s">
        <v>35</v>
      </c>
    </row>
    <row r="131" spans="1:8" ht="15">
      <c r="A131" s="55" t="s">
        <v>79</v>
      </c>
      <c r="B131" s="56">
        <v>2</v>
      </c>
      <c r="C131" s="57">
        <v>39.39</v>
      </c>
      <c r="D131" s="58"/>
      <c r="E131" s="59"/>
      <c r="F131" s="59"/>
      <c r="G131" s="59"/>
      <c r="H131" s="60">
        <f aca="true" t="shared" si="12" ref="H131:H136">C131+D131*5+E131*10+-F131*10-G131*5</f>
        <v>39.39</v>
      </c>
    </row>
    <row r="132" spans="1:8" ht="15">
      <c r="A132" s="55"/>
      <c r="B132" s="56">
        <v>3</v>
      </c>
      <c r="C132" s="57">
        <v>45.91</v>
      </c>
      <c r="D132" s="58">
        <v>1</v>
      </c>
      <c r="E132" s="59"/>
      <c r="F132" s="59"/>
      <c r="G132" s="59"/>
      <c r="H132" s="60">
        <f t="shared" si="12"/>
        <v>50.91</v>
      </c>
    </row>
    <row r="133" spans="1:8" ht="15">
      <c r="A133" s="55"/>
      <c r="B133" s="56">
        <v>4</v>
      </c>
      <c r="C133" s="57">
        <v>46.73</v>
      </c>
      <c r="D133" s="58">
        <v>1</v>
      </c>
      <c r="E133" s="59"/>
      <c r="F133" s="59"/>
      <c r="G133" s="59"/>
      <c r="H133" s="60">
        <f t="shared" si="12"/>
        <v>51.73</v>
      </c>
    </row>
    <row r="134" spans="1:8" ht="15">
      <c r="A134" s="55"/>
      <c r="B134" s="56">
        <v>5</v>
      </c>
      <c r="C134" s="57">
        <v>48.5</v>
      </c>
      <c r="D134" s="58">
        <v>1</v>
      </c>
      <c r="E134" s="59"/>
      <c r="F134" s="59"/>
      <c r="G134" s="59"/>
      <c r="H134" s="60">
        <f t="shared" si="12"/>
        <v>53.5</v>
      </c>
    </row>
    <row r="135" spans="1:8" ht="15">
      <c r="A135" s="55"/>
      <c r="B135" s="56">
        <v>6</v>
      </c>
      <c r="C135" s="57">
        <v>54.8</v>
      </c>
      <c r="D135" s="58">
        <v>1</v>
      </c>
      <c r="E135" s="59"/>
      <c r="F135" s="59"/>
      <c r="G135" s="59"/>
      <c r="H135" s="60">
        <f t="shared" si="12"/>
        <v>59.8</v>
      </c>
    </row>
    <row r="136" spans="1:8" ht="15">
      <c r="A136" s="55"/>
      <c r="B136" s="56"/>
      <c r="C136" s="57"/>
      <c r="D136" s="58"/>
      <c r="E136" s="59"/>
      <c r="F136" s="59"/>
      <c r="G136" s="59"/>
      <c r="H136" s="60">
        <f t="shared" si="12"/>
        <v>0</v>
      </c>
    </row>
    <row r="137" spans="1:8" ht="15.75" thickBot="1">
      <c r="A137" s="61" t="s">
        <v>37</v>
      </c>
      <c r="B137" s="62"/>
      <c r="C137" s="63">
        <f>C131+C132+C133+C134+C135+C136</f>
        <v>235.32999999999998</v>
      </c>
      <c r="D137" s="64">
        <f>(D131+D132+D133+D134+D135+D136)*5</f>
        <v>20</v>
      </c>
      <c r="E137" s="65">
        <f>(E131+E132+E133+E134+E135+E136)*10</f>
        <v>0</v>
      </c>
      <c r="F137" s="65">
        <f>(F131+F132+F133+F134+F135+F136)*10</f>
        <v>0</v>
      </c>
      <c r="G137" s="65">
        <f>(G131+G132+G133+G134+G135+G136)*5</f>
        <v>0</v>
      </c>
      <c r="H137" s="66">
        <f>C137+D137+E137+-F137-G137</f>
        <v>255.32999999999998</v>
      </c>
    </row>
    <row r="138" spans="1:8" ht="15.75" thickBot="1">
      <c r="A138" s="67"/>
      <c r="B138" s="68"/>
      <c r="C138" s="69"/>
      <c r="D138" s="70">
        <f>D137/5</f>
        <v>4</v>
      </c>
      <c r="E138" s="71"/>
      <c r="F138" s="71"/>
      <c r="G138" s="71"/>
      <c r="H138" s="72">
        <f>H131+H132+H133+H134+H135+H136</f>
        <v>255.32999999999998</v>
      </c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ht="18.75" thickBot="1">
      <c r="A141" s="9" t="s">
        <v>18</v>
      </c>
    </row>
    <row r="142" spans="1:8" ht="15">
      <c r="A142" s="50" t="s">
        <v>29</v>
      </c>
      <c r="B142" s="51" t="s">
        <v>30</v>
      </c>
      <c r="C142" s="52" t="s">
        <v>31</v>
      </c>
      <c r="D142" s="51" t="s">
        <v>1</v>
      </c>
      <c r="E142" s="53" t="s">
        <v>32</v>
      </c>
      <c r="F142" s="53" t="s">
        <v>33</v>
      </c>
      <c r="G142" s="53" t="s">
        <v>34</v>
      </c>
      <c r="H142" s="54" t="s">
        <v>35</v>
      </c>
    </row>
    <row r="143" spans="1:8" ht="15">
      <c r="A143" s="55" t="s">
        <v>80</v>
      </c>
      <c r="B143" s="56">
        <v>2</v>
      </c>
      <c r="C143" s="57">
        <v>47.36</v>
      </c>
      <c r="D143" s="58">
        <v>1</v>
      </c>
      <c r="E143" s="59"/>
      <c r="F143" s="59"/>
      <c r="G143" s="59"/>
      <c r="H143" s="60">
        <f aca="true" t="shared" si="13" ref="H143:H148">C143+D143*5+E143*10+-F143*10-G143*5</f>
        <v>52.36</v>
      </c>
    </row>
    <row r="144" spans="1:8" ht="15">
      <c r="A144" s="55"/>
      <c r="B144" s="56">
        <v>3</v>
      </c>
      <c r="C144" s="57">
        <v>46.22</v>
      </c>
      <c r="D144" s="58"/>
      <c r="E144" s="59"/>
      <c r="F144" s="59"/>
      <c r="G144" s="59"/>
      <c r="H144" s="60">
        <f t="shared" si="13"/>
        <v>46.22</v>
      </c>
    </row>
    <row r="145" spans="1:8" ht="15">
      <c r="A145" s="55"/>
      <c r="B145" s="56">
        <v>4</v>
      </c>
      <c r="C145" s="57">
        <v>43.38</v>
      </c>
      <c r="D145" s="58"/>
      <c r="E145" s="59">
        <v>1</v>
      </c>
      <c r="F145" s="59"/>
      <c r="G145" s="59"/>
      <c r="H145" s="60">
        <f t="shared" si="13"/>
        <v>53.38</v>
      </c>
    </row>
    <row r="146" spans="1:8" ht="15">
      <c r="A146" s="55"/>
      <c r="B146" s="56">
        <v>5</v>
      </c>
      <c r="C146" s="57">
        <v>53.69</v>
      </c>
      <c r="D146" s="58"/>
      <c r="E146" s="59"/>
      <c r="F146" s="59"/>
      <c r="G146" s="59"/>
      <c r="H146" s="60">
        <f t="shared" si="13"/>
        <v>53.69</v>
      </c>
    </row>
    <row r="147" spans="1:8" ht="15">
      <c r="A147" s="55"/>
      <c r="B147" s="56">
        <v>6</v>
      </c>
      <c r="C147" s="57">
        <v>46.15</v>
      </c>
      <c r="D147" s="58">
        <v>1</v>
      </c>
      <c r="E147" s="59"/>
      <c r="F147" s="59"/>
      <c r="G147" s="59"/>
      <c r="H147" s="60">
        <f t="shared" si="13"/>
        <v>51.15</v>
      </c>
    </row>
    <row r="148" spans="1:8" ht="15">
      <c r="A148" s="55"/>
      <c r="B148" s="56"/>
      <c r="C148" s="57"/>
      <c r="D148" s="58"/>
      <c r="E148" s="59"/>
      <c r="F148" s="59"/>
      <c r="G148" s="59"/>
      <c r="H148" s="60">
        <f t="shared" si="13"/>
        <v>0</v>
      </c>
    </row>
    <row r="149" spans="1:8" ht="15.75" thickBot="1">
      <c r="A149" s="61" t="s">
        <v>37</v>
      </c>
      <c r="B149" s="62"/>
      <c r="C149" s="63">
        <f>C143+C144+C145+C146+C147+C148</f>
        <v>236.8</v>
      </c>
      <c r="D149" s="64">
        <f>(D143+D144+D145+D146+D147+D148)*5</f>
        <v>10</v>
      </c>
      <c r="E149" s="65">
        <f>(E143+E144+E145+E146+E147+E148)*10</f>
        <v>10</v>
      </c>
      <c r="F149" s="65">
        <f>(F143+F144+F145+F146+F147+F148)*10</f>
        <v>0</v>
      </c>
      <c r="G149" s="65">
        <f>(G143+G144+G145+G146+G147+G148)*5</f>
        <v>0</v>
      </c>
      <c r="H149" s="101">
        <f>C149+D149+E149+-F149-G149</f>
        <v>256.8</v>
      </c>
    </row>
    <row r="150" spans="1:8" ht="15.75" thickBot="1">
      <c r="A150" s="67"/>
      <c r="B150" s="68"/>
      <c r="C150" s="69"/>
      <c r="D150" s="70">
        <f>D149/5</f>
        <v>2</v>
      </c>
      <c r="E150" s="71"/>
      <c r="F150" s="71"/>
      <c r="G150" s="71"/>
      <c r="H150" s="72">
        <f>H143+H144+H145+H146+H147+H148</f>
        <v>256.8</v>
      </c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ht="18.75" thickBot="1">
      <c r="A153" s="9" t="s">
        <v>12</v>
      </c>
    </row>
    <row r="154" spans="1:8" ht="15">
      <c r="A154" s="50" t="s">
        <v>29</v>
      </c>
      <c r="B154" s="51" t="s">
        <v>30</v>
      </c>
      <c r="C154" s="52" t="s">
        <v>31</v>
      </c>
      <c r="D154" s="51" t="s">
        <v>1</v>
      </c>
      <c r="E154" s="53" t="s">
        <v>32</v>
      </c>
      <c r="F154" s="53" t="s">
        <v>33</v>
      </c>
      <c r="G154" s="53" t="s">
        <v>34</v>
      </c>
      <c r="H154" s="54" t="s">
        <v>35</v>
      </c>
    </row>
    <row r="155" spans="1:8" ht="15">
      <c r="A155" s="55" t="s">
        <v>51</v>
      </c>
      <c r="B155" s="56">
        <v>2</v>
      </c>
      <c r="C155" s="57">
        <v>26.34</v>
      </c>
      <c r="D155" s="58"/>
      <c r="E155" s="59"/>
      <c r="F155" s="59"/>
      <c r="G155" s="59"/>
      <c r="H155" s="60">
        <f aca="true" t="shared" si="14" ref="H155:H160">C155+D155*5+E155*10+-F155*10-G155*5</f>
        <v>26.34</v>
      </c>
    </row>
    <row r="156" spans="1:8" ht="15">
      <c r="A156" s="55"/>
      <c r="B156" s="56">
        <v>3</v>
      </c>
      <c r="C156" s="57">
        <v>27.45</v>
      </c>
      <c r="D156" s="58"/>
      <c r="E156" s="59"/>
      <c r="F156" s="59"/>
      <c r="G156" s="59"/>
      <c r="H156" s="60">
        <f t="shared" si="14"/>
        <v>27.45</v>
      </c>
    </row>
    <row r="157" spans="1:8" ht="15">
      <c r="A157" s="55"/>
      <c r="B157" s="56">
        <v>4</v>
      </c>
      <c r="C157" s="57">
        <v>23.11</v>
      </c>
      <c r="D157" s="58"/>
      <c r="E157" s="59"/>
      <c r="F157" s="59"/>
      <c r="G157" s="59"/>
      <c r="H157" s="60">
        <f t="shared" si="14"/>
        <v>23.11</v>
      </c>
    </row>
    <row r="158" spans="1:8" ht="15">
      <c r="A158" s="55"/>
      <c r="B158" s="56">
        <v>5</v>
      </c>
      <c r="C158" s="57">
        <v>24.56</v>
      </c>
      <c r="D158" s="58">
        <v>1</v>
      </c>
      <c r="E158" s="59"/>
      <c r="F158" s="59"/>
      <c r="G158" s="59"/>
      <c r="H158" s="60">
        <f t="shared" si="14"/>
        <v>29.56</v>
      </c>
    </row>
    <row r="159" spans="1:8" ht="15">
      <c r="A159" s="55"/>
      <c r="B159" s="56">
        <v>6</v>
      </c>
      <c r="C159" s="57">
        <v>30.29</v>
      </c>
      <c r="D159" s="58"/>
      <c r="E159" s="59"/>
      <c r="F159" s="59"/>
      <c r="G159" s="59"/>
      <c r="H159" s="60">
        <f t="shared" si="14"/>
        <v>30.29</v>
      </c>
    </row>
    <row r="160" spans="1:8" ht="15">
      <c r="A160" s="55"/>
      <c r="B160" s="56"/>
      <c r="C160" s="57"/>
      <c r="D160" s="58"/>
      <c r="E160" s="59"/>
      <c r="F160" s="59"/>
      <c r="G160" s="59"/>
      <c r="H160" s="60">
        <f t="shared" si="14"/>
        <v>0</v>
      </c>
    </row>
    <row r="161" spans="1:8" ht="15.75" thickBot="1">
      <c r="A161" s="61" t="s">
        <v>37</v>
      </c>
      <c r="B161" s="62"/>
      <c r="C161" s="63">
        <f>C155+C156+C157+C158+C159+C160</f>
        <v>131.75</v>
      </c>
      <c r="D161" s="64">
        <f>(D155+D156+D157+D158+D159+D160)*5</f>
        <v>5</v>
      </c>
      <c r="E161" s="65">
        <f>(E155+E156+E157+E158+E159+E160)*10</f>
        <v>0</v>
      </c>
      <c r="F161" s="65">
        <f>(F155+F156+F157+F158+F159+F160)*10</f>
        <v>0</v>
      </c>
      <c r="G161" s="65">
        <f>(G155+G156+G157+G158+G159+G160)*5</f>
        <v>0</v>
      </c>
      <c r="H161" s="66">
        <f>C161+D161+E161+-F161-G161</f>
        <v>136.75</v>
      </c>
    </row>
    <row r="162" spans="1:8" ht="15.75" thickBot="1">
      <c r="A162" s="67"/>
      <c r="B162" s="68"/>
      <c r="C162" s="69"/>
      <c r="D162" s="70">
        <f>D161/5</f>
        <v>1</v>
      </c>
      <c r="E162" s="71"/>
      <c r="F162" s="71"/>
      <c r="G162" s="71"/>
      <c r="H162" s="72">
        <f>H155+H156+H157+H158+H159+H160</f>
        <v>136.75</v>
      </c>
    </row>
    <row r="163" spans="1:8" ht="15.75" thickBot="1">
      <c r="A163" s="73"/>
      <c r="B163" s="5"/>
      <c r="C163" s="4"/>
      <c r="D163" s="5"/>
      <c r="E163" s="3"/>
      <c r="F163" s="3"/>
      <c r="G163" s="3"/>
      <c r="H163" s="4"/>
    </row>
    <row r="164" spans="1:8" ht="15">
      <c r="A164" s="50" t="s">
        <v>29</v>
      </c>
      <c r="B164" s="51" t="s">
        <v>30</v>
      </c>
      <c r="C164" s="52" t="s">
        <v>31</v>
      </c>
      <c r="D164" s="51" t="s">
        <v>1</v>
      </c>
      <c r="E164" s="53" t="s">
        <v>32</v>
      </c>
      <c r="F164" s="53" t="s">
        <v>33</v>
      </c>
      <c r="G164" s="53" t="s">
        <v>34</v>
      </c>
      <c r="H164" s="54" t="s">
        <v>35</v>
      </c>
    </row>
    <row r="165" spans="1:8" ht="15">
      <c r="A165" s="55" t="s">
        <v>81</v>
      </c>
      <c r="B165" s="56">
        <v>2</v>
      </c>
      <c r="C165" s="57">
        <v>27.52</v>
      </c>
      <c r="D165" s="58"/>
      <c r="E165" s="59"/>
      <c r="F165" s="59"/>
      <c r="G165" s="59"/>
      <c r="H165" s="60">
        <f aca="true" t="shared" si="15" ref="H165:H170">C165+D165*5+E165*10+-F165*10-G165*5</f>
        <v>27.52</v>
      </c>
    </row>
    <row r="166" spans="1:8" ht="15">
      <c r="A166" s="55"/>
      <c r="B166" s="56">
        <v>3</v>
      </c>
      <c r="C166" s="57">
        <v>33.83</v>
      </c>
      <c r="D166" s="58"/>
      <c r="E166" s="59"/>
      <c r="F166" s="59"/>
      <c r="G166" s="59"/>
      <c r="H166" s="60">
        <f t="shared" si="15"/>
        <v>33.83</v>
      </c>
    </row>
    <row r="167" spans="1:8" ht="15">
      <c r="A167" s="55"/>
      <c r="B167" s="56">
        <v>4</v>
      </c>
      <c r="C167" s="57">
        <v>35.44</v>
      </c>
      <c r="D167" s="58"/>
      <c r="E167" s="59"/>
      <c r="F167" s="59"/>
      <c r="G167" s="59"/>
      <c r="H167" s="60">
        <f t="shared" si="15"/>
        <v>35.44</v>
      </c>
    </row>
    <row r="168" spans="1:8" ht="15">
      <c r="A168" s="55"/>
      <c r="B168" s="56">
        <v>5</v>
      </c>
      <c r="C168" s="57">
        <v>30.65</v>
      </c>
      <c r="D168" s="58"/>
      <c r="E168" s="59"/>
      <c r="F168" s="59"/>
      <c r="G168" s="59"/>
      <c r="H168" s="60">
        <f t="shared" si="15"/>
        <v>30.65</v>
      </c>
    </row>
    <row r="169" spans="1:8" ht="15">
      <c r="A169" s="55"/>
      <c r="B169" s="56">
        <v>6</v>
      </c>
      <c r="C169" s="57">
        <v>33.95</v>
      </c>
      <c r="D169" s="58"/>
      <c r="E169" s="59"/>
      <c r="F169" s="59"/>
      <c r="G169" s="59"/>
      <c r="H169" s="60">
        <f t="shared" si="15"/>
        <v>33.95</v>
      </c>
    </row>
    <row r="170" spans="1:8" ht="15">
      <c r="A170" s="55"/>
      <c r="B170" s="56"/>
      <c r="C170" s="57"/>
      <c r="D170" s="58"/>
      <c r="E170" s="59"/>
      <c r="F170" s="59"/>
      <c r="G170" s="59"/>
      <c r="H170" s="60">
        <f t="shared" si="15"/>
        <v>0</v>
      </c>
    </row>
    <row r="171" spans="1:8" ht="15.75" thickBot="1">
      <c r="A171" s="61" t="s">
        <v>37</v>
      </c>
      <c r="B171" s="62"/>
      <c r="C171" s="63">
        <f>C165+C166+C167+C168+C169+C170</f>
        <v>161.39</v>
      </c>
      <c r="D171" s="64">
        <f>(D165+D166+D167+D168+D169+D170)*5</f>
        <v>0</v>
      </c>
      <c r="E171" s="65">
        <f>(E165+E166+E167+E168+E169+E170)*10</f>
        <v>0</v>
      </c>
      <c r="F171" s="65">
        <f>(F165+F166+F167+F168+F169+F170)*10</f>
        <v>0</v>
      </c>
      <c r="G171" s="65">
        <f>(G165+G166+G167+G168+G169+G170)*5</f>
        <v>0</v>
      </c>
      <c r="H171" s="66">
        <f>C171+D171+E171+-F171-G171</f>
        <v>161.39</v>
      </c>
    </row>
    <row r="172" spans="1:8" ht="15.75" thickBot="1">
      <c r="A172" s="67"/>
      <c r="B172" s="68"/>
      <c r="C172" s="69"/>
      <c r="D172" s="70">
        <f>D171/5</f>
        <v>0</v>
      </c>
      <c r="E172" s="71"/>
      <c r="F172" s="71"/>
      <c r="G172" s="71"/>
      <c r="H172" s="72">
        <f>H165+H166+H167+H168+H169+H170</f>
        <v>161.39</v>
      </c>
    </row>
    <row r="173" spans="1:8" ht="15.75" thickBot="1">
      <c r="A173" s="73"/>
      <c r="B173" s="5"/>
      <c r="C173" s="4"/>
      <c r="D173" s="5"/>
      <c r="E173" s="3"/>
      <c r="F173" s="3"/>
      <c r="G173" s="3"/>
      <c r="H173" s="4"/>
    </row>
    <row r="174" spans="1:8" ht="15">
      <c r="A174" s="50" t="s">
        <v>29</v>
      </c>
      <c r="B174" s="51" t="s">
        <v>30</v>
      </c>
      <c r="C174" s="52" t="s">
        <v>31</v>
      </c>
      <c r="D174" s="51" t="s">
        <v>1</v>
      </c>
      <c r="E174" s="53" t="s">
        <v>32</v>
      </c>
      <c r="F174" s="53" t="s">
        <v>33</v>
      </c>
      <c r="G174" s="53" t="s">
        <v>34</v>
      </c>
      <c r="H174" s="54" t="s">
        <v>35</v>
      </c>
    </row>
    <row r="175" spans="1:8" ht="15">
      <c r="A175" s="55" t="s">
        <v>53</v>
      </c>
      <c r="B175" s="56">
        <v>2</v>
      </c>
      <c r="C175" s="57">
        <v>51.98</v>
      </c>
      <c r="D175" s="58">
        <v>3</v>
      </c>
      <c r="E175" s="59"/>
      <c r="F175" s="59"/>
      <c r="G175" s="59"/>
      <c r="H175" s="60">
        <f aca="true" t="shared" si="16" ref="H175:H180">C175+D175*5+E175*10+-F175*10-G175*5</f>
        <v>66.97999999999999</v>
      </c>
    </row>
    <row r="176" spans="1:8" ht="15">
      <c r="A176" s="55"/>
      <c r="B176" s="56">
        <v>3</v>
      </c>
      <c r="C176" s="57">
        <v>28.53</v>
      </c>
      <c r="D176" s="58"/>
      <c r="E176" s="59"/>
      <c r="F176" s="59"/>
      <c r="G176" s="59"/>
      <c r="H176" s="60">
        <f t="shared" si="16"/>
        <v>28.53</v>
      </c>
    </row>
    <row r="177" spans="1:8" ht="15">
      <c r="A177" s="55"/>
      <c r="B177" s="56">
        <v>4</v>
      </c>
      <c r="C177" s="57">
        <v>27.05</v>
      </c>
      <c r="D177" s="58"/>
      <c r="E177" s="59"/>
      <c r="F177" s="59"/>
      <c r="G177" s="59"/>
      <c r="H177" s="60">
        <f t="shared" si="16"/>
        <v>27.05</v>
      </c>
    </row>
    <row r="178" spans="1:8" ht="15">
      <c r="A178" s="55"/>
      <c r="B178" s="56">
        <v>5</v>
      </c>
      <c r="C178" s="57">
        <v>30.49</v>
      </c>
      <c r="D178" s="58">
        <v>1</v>
      </c>
      <c r="E178" s="59"/>
      <c r="F178" s="59"/>
      <c r="G178" s="59"/>
      <c r="H178" s="60">
        <f t="shared" si="16"/>
        <v>35.489999999999995</v>
      </c>
    </row>
    <row r="179" spans="1:8" ht="15">
      <c r="A179" s="55"/>
      <c r="B179" s="56">
        <v>6</v>
      </c>
      <c r="C179" s="57">
        <v>31</v>
      </c>
      <c r="D179" s="58"/>
      <c r="E179" s="59"/>
      <c r="F179" s="59"/>
      <c r="G179" s="59"/>
      <c r="H179" s="60">
        <f t="shared" si="16"/>
        <v>31</v>
      </c>
    </row>
    <row r="180" spans="1:8" ht="15">
      <c r="A180" s="55"/>
      <c r="B180" s="56"/>
      <c r="C180" s="57"/>
      <c r="D180" s="58"/>
      <c r="E180" s="59"/>
      <c r="F180" s="59"/>
      <c r="G180" s="59"/>
      <c r="H180" s="60">
        <f t="shared" si="16"/>
        <v>0</v>
      </c>
    </row>
    <row r="181" spans="1:8" ht="15.75" thickBot="1">
      <c r="A181" s="61" t="s">
        <v>37</v>
      </c>
      <c r="B181" s="62"/>
      <c r="C181" s="63">
        <f>C175+C176+C177+C178+C179+C180</f>
        <v>169.04999999999998</v>
      </c>
      <c r="D181" s="64">
        <f>(D175+D176+D177+D178+D179+D180)*5</f>
        <v>20</v>
      </c>
      <c r="E181" s="65">
        <f>(E175+E176+E177+E178+E179+E180)*10</f>
        <v>0</v>
      </c>
      <c r="F181" s="65">
        <f>(F175+F176+F177+F178+F179+F180)*10</f>
        <v>0</v>
      </c>
      <c r="G181" s="65">
        <f>(G175+G176+G177+G178+G179+G180)*5</f>
        <v>0</v>
      </c>
      <c r="H181" s="66">
        <f>C181+D181+E181+-F181-G181</f>
        <v>189.04999999999998</v>
      </c>
    </row>
    <row r="182" spans="1:8" ht="15.75" thickBot="1">
      <c r="A182" s="67"/>
      <c r="B182" s="68"/>
      <c r="C182" s="69"/>
      <c r="D182" s="70">
        <f>D181/5</f>
        <v>4</v>
      </c>
      <c r="E182" s="71"/>
      <c r="F182" s="71"/>
      <c r="G182" s="71"/>
      <c r="H182" s="72">
        <f>H175+H176+H177+H178+H179+H180</f>
        <v>189.04999999999998</v>
      </c>
    </row>
    <row r="183" spans="1:8" ht="15.75" thickBot="1">
      <c r="A183" s="73"/>
      <c r="B183" s="5"/>
      <c r="C183" s="4"/>
      <c r="D183" s="5"/>
      <c r="E183" s="3"/>
      <c r="F183" s="3"/>
      <c r="G183" s="3"/>
      <c r="H183" s="4"/>
    </row>
    <row r="184" spans="1:8" ht="15">
      <c r="A184" s="50" t="s">
        <v>29</v>
      </c>
      <c r="B184" s="51" t="s">
        <v>30</v>
      </c>
      <c r="C184" s="52" t="s">
        <v>31</v>
      </c>
      <c r="D184" s="51" t="s">
        <v>1</v>
      </c>
      <c r="E184" s="53" t="s">
        <v>32</v>
      </c>
      <c r="F184" s="53" t="s">
        <v>33</v>
      </c>
      <c r="G184" s="53" t="s">
        <v>34</v>
      </c>
      <c r="H184" s="54" t="s">
        <v>35</v>
      </c>
    </row>
    <row r="185" spans="1:8" ht="15">
      <c r="A185" s="55" t="s">
        <v>54</v>
      </c>
      <c r="B185" s="56">
        <v>2</v>
      </c>
      <c r="C185" s="57">
        <v>39.37</v>
      </c>
      <c r="D185" s="58"/>
      <c r="E185" s="59"/>
      <c r="F185" s="59"/>
      <c r="G185" s="59"/>
      <c r="H185" s="60">
        <f aca="true" t="shared" si="17" ref="H185:H190">C185+D185*5+E185*10+-F185*10-G185*5</f>
        <v>39.37</v>
      </c>
    </row>
    <row r="186" spans="1:8" ht="15">
      <c r="A186" s="55"/>
      <c r="B186" s="56">
        <v>3</v>
      </c>
      <c r="C186" s="57">
        <v>36.59</v>
      </c>
      <c r="D186" s="58"/>
      <c r="E186" s="59"/>
      <c r="F186" s="59"/>
      <c r="G186" s="59"/>
      <c r="H186" s="60">
        <f t="shared" si="17"/>
        <v>36.59</v>
      </c>
    </row>
    <row r="187" spans="1:8" ht="15">
      <c r="A187" s="55"/>
      <c r="B187" s="56">
        <v>4</v>
      </c>
      <c r="C187" s="57">
        <v>37.9</v>
      </c>
      <c r="D187" s="58">
        <v>2</v>
      </c>
      <c r="E187" s="59"/>
      <c r="F187" s="59"/>
      <c r="G187" s="59"/>
      <c r="H187" s="60">
        <f t="shared" si="17"/>
        <v>47.9</v>
      </c>
    </row>
    <row r="188" spans="1:8" ht="15">
      <c r="A188" s="55"/>
      <c r="B188" s="56">
        <v>5</v>
      </c>
      <c r="C188" s="57">
        <v>36.42</v>
      </c>
      <c r="D188" s="58"/>
      <c r="E188" s="59"/>
      <c r="F188" s="59"/>
      <c r="G188" s="59"/>
      <c r="H188" s="60">
        <f t="shared" si="17"/>
        <v>36.42</v>
      </c>
    </row>
    <row r="189" spans="1:8" ht="15">
      <c r="A189" s="55"/>
      <c r="B189" s="56">
        <v>6</v>
      </c>
      <c r="C189" s="57">
        <v>35.22</v>
      </c>
      <c r="D189" s="58">
        <v>1</v>
      </c>
      <c r="E189" s="59"/>
      <c r="F189" s="59"/>
      <c r="G189" s="59"/>
      <c r="H189" s="60">
        <f t="shared" si="17"/>
        <v>40.22</v>
      </c>
    </row>
    <row r="190" spans="1:8" ht="15">
      <c r="A190" s="55"/>
      <c r="B190" s="56"/>
      <c r="C190" s="57"/>
      <c r="D190" s="58"/>
      <c r="E190" s="59"/>
      <c r="F190" s="59"/>
      <c r="G190" s="59"/>
      <c r="H190" s="60">
        <f t="shared" si="17"/>
        <v>0</v>
      </c>
    </row>
    <row r="191" spans="1:8" ht="15.75" thickBot="1">
      <c r="A191" s="61" t="s">
        <v>37</v>
      </c>
      <c r="B191" s="62"/>
      <c r="C191" s="63">
        <f>C185+C186+C187+C188+C189+C190</f>
        <v>185.50000000000003</v>
      </c>
      <c r="D191" s="64">
        <f>(D185+D186+D187+D188+D189+D190)*5</f>
        <v>15</v>
      </c>
      <c r="E191" s="65">
        <f>(E185+E186+E187+E188+E189+E190)*10</f>
        <v>0</v>
      </c>
      <c r="F191" s="65">
        <f>(F185+F186+F187+F188+F189+F190)*10</f>
        <v>0</v>
      </c>
      <c r="G191" s="65">
        <f>(G185+G186+G187+G188+G189+G190)*5</f>
        <v>0</v>
      </c>
      <c r="H191" s="66">
        <f>C191+D191+E191+-F191-G191</f>
        <v>200.50000000000003</v>
      </c>
    </row>
    <row r="192" spans="1:8" ht="15.75" thickBot="1">
      <c r="A192" s="67"/>
      <c r="B192" s="68"/>
      <c r="C192" s="69"/>
      <c r="D192" s="70">
        <f>D191/5</f>
        <v>3</v>
      </c>
      <c r="E192" s="71"/>
      <c r="F192" s="71"/>
      <c r="G192" s="71"/>
      <c r="H192" s="72">
        <f>H185+H186+H187+H188+H189+H190</f>
        <v>200.50000000000003</v>
      </c>
    </row>
    <row r="193" ht="18">
      <c r="A193" s="9"/>
    </row>
    <row r="194" spans="1:8" ht="18">
      <c r="A194" s="30"/>
      <c r="B194" s="1"/>
      <c r="C194" s="1"/>
      <c r="D194" s="1"/>
      <c r="E194" s="1"/>
      <c r="F194" s="1"/>
      <c r="G194" s="1"/>
      <c r="H194" s="1"/>
    </row>
    <row r="195" ht="18.75" thickBot="1">
      <c r="A195" s="9" t="s">
        <v>19</v>
      </c>
    </row>
    <row r="196" spans="1:8" ht="15">
      <c r="A196" s="50" t="s">
        <v>29</v>
      </c>
      <c r="B196" s="51" t="s">
        <v>30</v>
      </c>
      <c r="C196" s="52" t="s">
        <v>31</v>
      </c>
      <c r="D196" s="51" t="s">
        <v>1</v>
      </c>
      <c r="E196" s="53" t="s">
        <v>32</v>
      </c>
      <c r="F196" s="53" t="s">
        <v>33</v>
      </c>
      <c r="G196" s="53" t="s">
        <v>34</v>
      </c>
      <c r="H196" s="54" t="s">
        <v>35</v>
      </c>
    </row>
    <row r="197" spans="1:8" ht="15">
      <c r="A197" s="55" t="s">
        <v>57</v>
      </c>
      <c r="B197" s="56">
        <v>2</v>
      </c>
      <c r="C197" s="57">
        <v>22.98</v>
      </c>
      <c r="D197" s="58"/>
      <c r="E197" s="59"/>
      <c r="F197" s="59"/>
      <c r="G197" s="59"/>
      <c r="H197" s="60">
        <f aca="true" t="shared" si="18" ref="H197:H202">C197+D197*5+E197*10+-F197*10-G197*5</f>
        <v>22.98</v>
      </c>
    </row>
    <row r="198" spans="1:8" ht="15">
      <c r="A198" s="55"/>
      <c r="B198" s="56">
        <v>3</v>
      </c>
      <c r="C198" s="57">
        <v>21.05</v>
      </c>
      <c r="D198" s="58"/>
      <c r="E198" s="59"/>
      <c r="F198" s="59"/>
      <c r="G198" s="59"/>
      <c r="H198" s="60">
        <f t="shared" si="18"/>
        <v>21.05</v>
      </c>
    </row>
    <row r="199" spans="1:8" ht="15">
      <c r="A199" s="55"/>
      <c r="B199" s="56">
        <v>4</v>
      </c>
      <c r="C199" s="57">
        <v>22.84</v>
      </c>
      <c r="D199" s="58"/>
      <c r="E199" s="59"/>
      <c r="F199" s="59"/>
      <c r="G199" s="59"/>
      <c r="H199" s="60">
        <f t="shared" si="18"/>
        <v>22.84</v>
      </c>
    </row>
    <row r="200" spans="1:8" ht="15">
      <c r="A200" s="55"/>
      <c r="B200" s="56">
        <v>5</v>
      </c>
      <c r="C200" s="57">
        <v>25.51</v>
      </c>
      <c r="D200" s="58"/>
      <c r="E200" s="59"/>
      <c r="F200" s="59"/>
      <c r="G200" s="59"/>
      <c r="H200" s="60">
        <f t="shared" si="18"/>
        <v>25.51</v>
      </c>
    </row>
    <row r="201" spans="1:8" ht="15">
      <c r="A201" s="55"/>
      <c r="B201" s="56">
        <v>6</v>
      </c>
      <c r="C201" s="57">
        <v>25.83</v>
      </c>
      <c r="D201" s="58">
        <v>1</v>
      </c>
      <c r="E201" s="59"/>
      <c r="F201" s="59"/>
      <c r="G201" s="59"/>
      <c r="H201" s="60">
        <f t="shared" si="18"/>
        <v>30.83</v>
      </c>
    </row>
    <row r="202" spans="1:8" ht="15">
      <c r="A202" s="55"/>
      <c r="B202" s="56"/>
      <c r="C202" s="57"/>
      <c r="D202" s="58"/>
      <c r="E202" s="59"/>
      <c r="F202" s="59"/>
      <c r="G202" s="59"/>
      <c r="H202" s="60">
        <f t="shared" si="18"/>
        <v>0</v>
      </c>
    </row>
    <row r="203" spans="1:8" ht="15.75" thickBot="1">
      <c r="A203" s="61" t="s">
        <v>37</v>
      </c>
      <c r="B203" s="62"/>
      <c r="C203" s="63">
        <f>C197+C198+C199+C200+C201+C202</f>
        <v>118.21000000000001</v>
      </c>
      <c r="D203" s="64">
        <f>(D197+D198+D199+D200+D201+D202)*5</f>
        <v>5</v>
      </c>
      <c r="E203" s="65">
        <f>(E197+E198+E199+E200+E201+E202)*10</f>
        <v>0</v>
      </c>
      <c r="F203" s="65">
        <f>(F197+F198+F199+F200+F201+F202)*10</f>
        <v>0</v>
      </c>
      <c r="G203" s="65">
        <f>(G197+G198+G199+G200+G201+G202)*5</f>
        <v>0</v>
      </c>
      <c r="H203" s="66">
        <f>C203+D203+E203+-F203-G203</f>
        <v>123.21000000000001</v>
      </c>
    </row>
    <row r="204" spans="1:8" ht="15.75" thickBot="1">
      <c r="A204" s="67"/>
      <c r="B204" s="68"/>
      <c r="C204" s="69"/>
      <c r="D204" s="70">
        <f>D203/5</f>
        <v>1</v>
      </c>
      <c r="E204" s="71"/>
      <c r="F204" s="71"/>
      <c r="G204" s="71"/>
      <c r="H204" s="72">
        <f>H197+H198+H199+H200+H201+H202</f>
        <v>123.21000000000001</v>
      </c>
    </row>
    <row r="205" ht="15.75" thickBot="1"/>
    <row r="206" spans="1:8" ht="15">
      <c r="A206" s="50" t="s">
        <v>29</v>
      </c>
      <c r="B206" s="51" t="s">
        <v>30</v>
      </c>
      <c r="C206" s="52" t="s">
        <v>31</v>
      </c>
      <c r="D206" s="51" t="s">
        <v>1</v>
      </c>
      <c r="E206" s="53" t="s">
        <v>32</v>
      </c>
      <c r="F206" s="53" t="s">
        <v>33</v>
      </c>
      <c r="G206" s="53" t="s">
        <v>34</v>
      </c>
      <c r="H206" s="54" t="s">
        <v>35</v>
      </c>
    </row>
    <row r="207" spans="1:8" ht="15">
      <c r="A207" s="55" t="s">
        <v>82</v>
      </c>
      <c r="B207" s="56">
        <v>2</v>
      </c>
      <c r="C207" s="57">
        <v>28.76</v>
      </c>
      <c r="D207" s="58">
        <v>1</v>
      </c>
      <c r="E207" s="59"/>
      <c r="F207" s="59"/>
      <c r="G207" s="59"/>
      <c r="H207" s="60">
        <f aca="true" t="shared" si="19" ref="H207:H212">C207+D207*5+E207*10+-F207*10-G207*5</f>
        <v>33.760000000000005</v>
      </c>
    </row>
    <row r="208" spans="1:8" ht="15">
      <c r="A208" s="55"/>
      <c r="B208" s="56">
        <v>3</v>
      </c>
      <c r="C208" s="57">
        <v>24.97</v>
      </c>
      <c r="D208" s="58"/>
      <c r="E208" s="59"/>
      <c r="F208" s="59"/>
      <c r="G208" s="59"/>
      <c r="H208" s="60">
        <f t="shared" si="19"/>
        <v>24.97</v>
      </c>
    </row>
    <row r="209" spans="1:8" ht="15">
      <c r="A209" s="55"/>
      <c r="B209" s="56">
        <v>4</v>
      </c>
      <c r="C209" s="57">
        <v>27.14</v>
      </c>
      <c r="D209" s="58"/>
      <c r="E209" s="59"/>
      <c r="F209" s="59"/>
      <c r="G209" s="59"/>
      <c r="H209" s="60">
        <f t="shared" si="19"/>
        <v>27.14</v>
      </c>
    </row>
    <row r="210" spans="1:8" ht="15">
      <c r="A210" s="55"/>
      <c r="B210" s="56">
        <v>5</v>
      </c>
      <c r="C210" s="57">
        <v>31.63</v>
      </c>
      <c r="D210" s="58"/>
      <c r="E210" s="59"/>
      <c r="F210" s="59"/>
      <c r="G210" s="59"/>
      <c r="H210" s="60">
        <f t="shared" si="19"/>
        <v>31.63</v>
      </c>
    </row>
    <row r="211" spans="1:8" ht="15">
      <c r="A211" s="55"/>
      <c r="B211" s="56">
        <v>6</v>
      </c>
      <c r="C211" s="57">
        <v>29.84</v>
      </c>
      <c r="D211" s="58"/>
      <c r="E211" s="59"/>
      <c r="F211" s="59"/>
      <c r="G211" s="59"/>
      <c r="H211" s="60">
        <f t="shared" si="19"/>
        <v>29.84</v>
      </c>
    </row>
    <row r="212" spans="1:8" ht="15">
      <c r="A212" s="55"/>
      <c r="B212" s="56"/>
      <c r="C212" s="57"/>
      <c r="D212" s="58"/>
      <c r="E212" s="59"/>
      <c r="F212" s="59"/>
      <c r="G212" s="59"/>
      <c r="H212" s="60">
        <f t="shared" si="19"/>
        <v>0</v>
      </c>
    </row>
    <row r="213" spans="1:8" ht="15.75" thickBot="1">
      <c r="A213" s="61" t="s">
        <v>37</v>
      </c>
      <c r="B213" s="62"/>
      <c r="C213" s="63">
        <f>C207+C208+C209+C210+C211+C212</f>
        <v>142.34</v>
      </c>
      <c r="D213" s="64">
        <f>(D207+D208+D209+D210+D211+D212)*5</f>
        <v>5</v>
      </c>
      <c r="E213" s="65">
        <f>(E207+E208+E209+E210+E211+E212)*10</f>
        <v>0</v>
      </c>
      <c r="F213" s="65">
        <f>(F207+F208+F209+F210+F211+F212)*10</f>
        <v>0</v>
      </c>
      <c r="G213" s="65">
        <f>(G207+G208+G209+G210+G211+G212)*5</f>
        <v>0</v>
      </c>
      <c r="H213" s="66">
        <f>C213+D213+E213+-F213-G213</f>
        <v>147.34</v>
      </c>
    </row>
    <row r="214" spans="1:8" ht="15.75" thickBot="1">
      <c r="A214" s="67"/>
      <c r="B214" s="68"/>
      <c r="C214" s="69"/>
      <c r="D214" s="70">
        <f>D213/5</f>
        <v>1</v>
      </c>
      <c r="E214" s="71"/>
      <c r="F214" s="71"/>
      <c r="G214" s="71"/>
      <c r="H214" s="72">
        <f>H207+H208+H209+H210+H211+H212</f>
        <v>147.34</v>
      </c>
    </row>
    <row r="215" ht="15.75" thickBot="1"/>
    <row r="216" spans="1:8" ht="15">
      <c r="A216" s="50" t="s">
        <v>29</v>
      </c>
      <c r="B216" s="51" t="s">
        <v>30</v>
      </c>
      <c r="C216" s="52" t="s">
        <v>31</v>
      </c>
      <c r="D216" s="51" t="s">
        <v>1</v>
      </c>
      <c r="E216" s="53" t="s">
        <v>32</v>
      </c>
      <c r="F216" s="53" t="s">
        <v>33</v>
      </c>
      <c r="G216" s="53" t="s">
        <v>34</v>
      </c>
      <c r="H216" s="54" t="s">
        <v>35</v>
      </c>
    </row>
    <row r="217" spans="1:8" ht="15">
      <c r="A217" s="55" t="s">
        <v>83</v>
      </c>
      <c r="B217" s="56">
        <v>2</v>
      </c>
      <c r="C217" s="57">
        <v>29.74</v>
      </c>
      <c r="D217" s="58"/>
      <c r="E217" s="59"/>
      <c r="F217" s="59"/>
      <c r="G217" s="59"/>
      <c r="H217" s="60">
        <f aca="true" t="shared" si="20" ref="H217:H222">C217+D217*5+E217*10+-F217*10-G217*5</f>
        <v>29.74</v>
      </c>
    </row>
    <row r="218" spans="1:8" ht="15">
      <c r="A218" s="55"/>
      <c r="B218" s="56">
        <v>3</v>
      </c>
      <c r="C218" s="57">
        <v>28.03</v>
      </c>
      <c r="D218" s="58"/>
      <c r="E218" s="59"/>
      <c r="F218" s="59"/>
      <c r="G218" s="59"/>
      <c r="H218" s="60">
        <f t="shared" si="20"/>
        <v>28.03</v>
      </c>
    </row>
    <row r="219" spans="1:8" ht="15">
      <c r="A219" s="55"/>
      <c r="B219" s="56">
        <v>4</v>
      </c>
      <c r="C219" s="57">
        <v>29.93</v>
      </c>
      <c r="D219" s="58">
        <v>2</v>
      </c>
      <c r="E219" s="59">
        <v>1</v>
      </c>
      <c r="F219" s="59"/>
      <c r="G219" s="59"/>
      <c r="H219" s="60">
        <f t="shared" si="20"/>
        <v>49.93</v>
      </c>
    </row>
    <row r="220" spans="1:8" ht="15">
      <c r="A220" s="55"/>
      <c r="B220" s="56">
        <v>5</v>
      </c>
      <c r="C220" s="57">
        <v>51.36</v>
      </c>
      <c r="D220" s="58"/>
      <c r="E220" s="59"/>
      <c r="F220" s="59"/>
      <c r="G220" s="59"/>
      <c r="H220" s="60">
        <f t="shared" si="20"/>
        <v>51.36</v>
      </c>
    </row>
    <row r="221" spans="1:8" ht="15">
      <c r="A221" s="55"/>
      <c r="B221" s="56">
        <v>6</v>
      </c>
      <c r="C221" s="57">
        <v>30.84</v>
      </c>
      <c r="D221" s="58">
        <v>1</v>
      </c>
      <c r="E221" s="59"/>
      <c r="F221" s="59"/>
      <c r="G221" s="59"/>
      <c r="H221" s="60">
        <f t="shared" si="20"/>
        <v>35.84</v>
      </c>
    </row>
    <row r="222" spans="1:8" ht="15">
      <c r="A222" s="55"/>
      <c r="B222" s="56"/>
      <c r="C222" s="57"/>
      <c r="D222" s="58"/>
      <c r="E222" s="59"/>
      <c r="F222" s="59"/>
      <c r="G222" s="59"/>
      <c r="H222" s="60">
        <f t="shared" si="20"/>
        <v>0</v>
      </c>
    </row>
    <row r="223" spans="1:8" ht="15.75" thickBot="1">
      <c r="A223" s="61" t="s">
        <v>37</v>
      </c>
      <c r="B223" s="62"/>
      <c r="C223" s="63">
        <f>C217+C218+C219+C220+C221+C222</f>
        <v>169.9</v>
      </c>
      <c r="D223" s="64">
        <f>(D217+D218+D219+D220+D221+D222)*5</f>
        <v>15</v>
      </c>
      <c r="E223" s="65">
        <f>(E217+E218+E219+E220+E221+E222)*10</f>
        <v>10</v>
      </c>
      <c r="F223" s="65">
        <f>(F217+F218+F219+F220+F221+F222)*10</f>
        <v>0</v>
      </c>
      <c r="G223" s="65">
        <f>(G217+G218+G219+G220+G221+G222)*5</f>
        <v>0</v>
      </c>
      <c r="H223" s="66">
        <f>C223+D223+E223+-F223-G223</f>
        <v>194.9</v>
      </c>
    </row>
    <row r="224" spans="1:8" ht="15.75" thickBot="1">
      <c r="A224" s="67"/>
      <c r="B224" s="68"/>
      <c r="C224" s="69"/>
      <c r="D224" s="70">
        <f>D223/5</f>
        <v>3</v>
      </c>
      <c r="E224" s="71"/>
      <c r="F224" s="71"/>
      <c r="G224" s="71"/>
      <c r="H224" s="72">
        <f>H217+H218+H219+H220+H221+H222</f>
        <v>194.9</v>
      </c>
    </row>
    <row r="225" ht="18">
      <c r="A225" s="9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8.75" thickBot="1">
      <c r="A227" s="9" t="s">
        <v>5</v>
      </c>
      <c r="B227" s="9"/>
      <c r="C227" s="9"/>
      <c r="D227" s="9"/>
      <c r="E227" s="9"/>
      <c r="F227" s="9"/>
      <c r="G227" s="9"/>
      <c r="H227" s="9"/>
    </row>
    <row r="228" spans="1:8" ht="15">
      <c r="A228" s="50" t="s">
        <v>29</v>
      </c>
      <c r="B228" s="51" t="s">
        <v>30</v>
      </c>
      <c r="C228" s="52" t="s">
        <v>31</v>
      </c>
      <c r="D228" s="51" t="s">
        <v>1</v>
      </c>
      <c r="E228" s="53" t="s">
        <v>32</v>
      </c>
      <c r="F228" s="53" t="s">
        <v>33</v>
      </c>
      <c r="G228" s="53" t="s">
        <v>34</v>
      </c>
      <c r="H228" s="54" t="s">
        <v>35</v>
      </c>
    </row>
    <row r="229" spans="1:8" ht="15">
      <c r="A229" s="55" t="s">
        <v>59</v>
      </c>
      <c r="B229" s="56">
        <v>2</v>
      </c>
      <c r="C229" s="57">
        <v>40</v>
      </c>
      <c r="D229" s="58"/>
      <c r="E229" s="59"/>
      <c r="F229" s="59"/>
      <c r="G229" s="59"/>
      <c r="H229" s="60">
        <f aca="true" t="shared" si="21" ref="H229:H234">C229+D229*5+E229*10+-F229*10-G229*5</f>
        <v>40</v>
      </c>
    </row>
    <row r="230" spans="1:8" ht="15">
      <c r="A230" s="55"/>
      <c r="B230" s="56">
        <v>3</v>
      </c>
      <c r="C230" s="57">
        <v>35.63</v>
      </c>
      <c r="D230" s="58"/>
      <c r="E230" s="59"/>
      <c r="F230" s="59"/>
      <c r="G230" s="59"/>
      <c r="H230" s="60">
        <f t="shared" si="21"/>
        <v>35.63</v>
      </c>
    </row>
    <row r="231" spans="1:8" ht="15">
      <c r="A231" s="55"/>
      <c r="B231" s="56">
        <v>4</v>
      </c>
      <c r="C231" s="57">
        <v>45.13</v>
      </c>
      <c r="D231" s="58"/>
      <c r="E231" s="59"/>
      <c r="F231" s="59"/>
      <c r="G231" s="59"/>
      <c r="H231" s="60">
        <f t="shared" si="21"/>
        <v>45.13</v>
      </c>
    </row>
    <row r="232" spans="1:8" ht="15">
      <c r="A232" s="55"/>
      <c r="B232" s="56">
        <v>5</v>
      </c>
      <c r="C232" s="57">
        <v>38.17</v>
      </c>
      <c r="D232" s="58"/>
      <c r="E232" s="59"/>
      <c r="F232" s="59"/>
      <c r="G232" s="59"/>
      <c r="H232" s="60">
        <f t="shared" si="21"/>
        <v>38.17</v>
      </c>
    </row>
    <row r="233" spans="1:8" ht="15">
      <c r="A233" s="55"/>
      <c r="B233" s="56">
        <v>6</v>
      </c>
      <c r="C233" s="57">
        <v>49.42</v>
      </c>
      <c r="D233" s="58">
        <v>2</v>
      </c>
      <c r="E233" s="59"/>
      <c r="F233" s="59"/>
      <c r="G233" s="59"/>
      <c r="H233" s="60">
        <f t="shared" si="21"/>
        <v>59.42</v>
      </c>
    </row>
    <row r="234" spans="1:8" ht="15">
      <c r="A234" s="55"/>
      <c r="B234" s="56"/>
      <c r="C234" s="57"/>
      <c r="D234" s="58"/>
      <c r="E234" s="59"/>
      <c r="F234" s="59"/>
      <c r="G234" s="59"/>
      <c r="H234" s="60">
        <f t="shared" si="21"/>
        <v>0</v>
      </c>
    </row>
    <row r="235" spans="1:8" ht="15.75" thickBot="1">
      <c r="A235" s="61" t="s">
        <v>37</v>
      </c>
      <c r="B235" s="62"/>
      <c r="C235" s="63">
        <f>C229+C230+C231+C232+C233+C234</f>
        <v>208.35000000000002</v>
      </c>
      <c r="D235" s="64">
        <f>(D229+D230+D231+D232+D233+D234)*5</f>
        <v>10</v>
      </c>
      <c r="E235" s="65">
        <f>(E229+E230+E231+E232+E233+E234)*10</f>
        <v>0</v>
      </c>
      <c r="F235" s="65">
        <f>(F229+F230+F231+F232+F233+F234)*10</f>
        <v>0</v>
      </c>
      <c r="G235" s="65">
        <f>(G229+G230+G231+G232+G233+G234)*5</f>
        <v>0</v>
      </c>
      <c r="H235" s="66">
        <f>C235+D235+E235+-F235-G235</f>
        <v>218.35000000000002</v>
      </c>
    </row>
    <row r="236" spans="1:8" ht="15.75" thickBot="1">
      <c r="A236" s="67"/>
      <c r="B236" s="68"/>
      <c r="C236" s="69"/>
      <c r="D236" s="70">
        <f>D235/5</f>
        <v>2</v>
      </c>
      <c r="E236" s="71"/>
      <c r="F236" s="71"/>
      <c r="G236" s="71"/>
      <c r="H236" s="72">
        <f>H229+H230+H231+H232+H233+H234</f>
        <v>218.35000000000002</v>
      </c>
    </row>
    <row r="237" spans="1:8" ht="15.75" thickBot="1">
      <c r="A237" s="73"/>
      <c r="B237" s="5"/>
      <c r="C237" s="4"/>
      <c r="D237" s="5"/>
      <c r="E237" s="3"/>
      <c r="F237" s="3"/>
      <c r="G237" s="3"/>
      <c r="H237" s="4"/>
    </row>
    <row r="238" spans="1:8" ht="15">
      <c r="A238" s="50" t="s">
        <v>29</v>
      </c>
      <c r="B238" s="51" t="s">
        <v>30</v>
      </c>
      <c r="C238" s="52" t="s">
        <v>31</v>
      </c>
      <c r="D238" s="51" t="s">
        <v>1</v>
      </c>
      <c r="E238" s="53" t="s">
        <v>32</v>
      </c>
      <c r="F238" s="53" t="s">
        <v>33</v>
      </c>
      <c r="G238" s="53" t="s">
        <v>34</v>
      </c>
      <c r="H238" s="54" t="s">
        <v>35</v>
      </c>
    </row>
    <row r="239" spans="1:8" ht="15">
      <c r="A239" s="55" t="s">
        <v>84</v>
      </c>
      <c r="B239" s="56">
        <v>2</v>
      </c>
      <c r="C239" s="57">
        <v>60.31</v>
      </c>
      <c r="D239" s="58"/>
      <c r="E239" s="59"/>
      <c r="F239" s="59"/>
      <c r="G239" s="59"/>
      <c r="H239" s="60">
        <f aca="true" t="shared" si="22" ref="H239:H244">C239+D239*5+E239*10+-F239*10-G239*5</f>
        <v>60.31</v>
      </c>
    </row>
    <row r="240" spans="1:8" ht="15">
      <c r="A240" s="55"/>
      <c r="B240" s="56">
        <v>3</v>
      </c>
      <c r="C240" s="57">
        <v>54.33</v>
      </c>
      <c r="D240" s="58"/>
      <c r="E240" s="59"/>
      <c r="F240" s="59"/>
      <c r="G240" s="59"/>
      <c r="H240" s="60">
        <f t="shared" si="22"/>
        <v>54.33</v>
      </c>
    </row>
    <row r="241" spans="1:8" ht="15">
      <c r="A241" s="55"/>
      <c r="B241" s="56">
        <v>4</v>
      </c>
      <c r="C241" s="57">
        <v>53.26</v>
      </c>
      <c r="D241" s="58">
        <v>1</v>
      </c>
      <c r="E241" s="59"/>
      <c r="F241" s="59"/>
      <c r="G241" s="59"/>
      <c r="H241" s="60">
        <f t="shared" si="22"/>
        <v>58.26</v>
      </c>
    </row>
    <row r="242" spans="1:8" ht="15">
      <c r="A242" s="55"/>
      <c r="B242" s="56">
        <v>5</v>
      </c>
      <c r="C242" s="57">
        <v>57.45</v>
      </c>
      <c r="D242" s="58">
        <v>1</v>
      </c>
      <c r="E242" s="59"/>
      <c r="F242" s="59"/>
      <c r="G242" s="59"/>
      <c r="H242" s="60">
        <f t="shared" si="22"/>
        <v>62.45</v>
      </c>
    </row>
    <row r="243" spans="1:8" ht="15">
      <c r="A243" s="55"/>
      <c r="B243" s="56">
        <v>6</v>
      </c>
      <c r="C243" s="57">
        <v>68.38</v>
      </c>
      <c r="D243" s="58">
        <v>2</v>
      </c>
      <c r="E243" s="59"/>
      <c r="F243" s="59"/>
      <c r="G243" s="59"/>
      <c r="H243" s="60">
        <f t="shared" si="22"/>
        <v>78.38</v>
      </c>
    </row>
    <row r="244" spans="1:8" ht="15">
      <c r="A244" s="55"/>
      <c r="B244" s="56"/>
      <c r="C244" s="57"/>
      <c r="D244" s="58"/>
      <c r="E244" s="59"/>
      <c r="F244" s="59"/>
      <c r="G244" s="59"/>
      <c r="H244" s="60">
        <f t="shared" si="22"/>
        <v>0</v>
      </c>
    </row>
    <row r="245" spans="1:8" ht="15.75" thickBot="1">
      <c r="A245" s="61" t="s">
        <v>37</v>
      </c>
      <c r="B245" s="62"/>
      <c r="C245" s="63">
        <f>C239+C240+C241+C242+C243+C244</f>
        <v>293.73</v>
      </c>
      <c r="D245" s="64">
        <f>(D239+D240+D241+D242+D243+D244)*5</f>
        <v>20</v>
      </c>
      <c r="E245" s="65">
        <f>(E239+E240+E241+E242+E243+E244)*10</f>
        <v>0</v>
      </c>
      <c r="F245" s="65">
        <f>(F239+F240+F241+F242+F243+F244)*10</f>
        <v>0</v>
      </c>
      <c r="G245" s="65">
        <f>(G239+G240+G241+G242+G243+G244)*5</f>
        <v>0</v>
      </c>
      <c r="H245" s="66">
        <f>C245+D245+E245+-F245-G245</f>
        <v>313.73</v>
      </c>
    </row>
    <row r="246" spans="1:8" ht="15.75" thickBot="1">
      <c r="A246" s="67"/>
      <c r="B246" s="68"/>
      <c r="C246" s="69"/>
      <c r="D246" s="70">
        <f>D245/5</f>
        <v>4</v>
      </c>
      <c r="E246" s="71"/>
      <c r="F246" s="71"/>
      <c r="G246" s="71"/>
      <c r="H246" s="72">
        <f>H239+H240+H241+H242+H243+H244</f>
        <v>313.73</v>
      </c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ht="18.75" thickBot="1">
      <c r="A249" s="9" t="s">
        <v>20</v>
      </c>
    </row>
    <row r="250" spans="1:8" ht="15">
      <c r="A250" s="50" t="s">
        <v>29</v>
      </c>
      <c r="B250" s="51" t="s">
        <v>30</v>
      </c>
      <c r="C250" s="52" t="s">
        <v>31</v>
      </c>
      <c r="D250" s="51" t="s">
        <v>1</v>
      </c>
      <c r="E250" s="53" t="s">
        <v>32</v>
      </c>
      <c r="F250" s="53" t="s">
        <v>33</v>
      </c>
      <c r="G250" s="53" t="s">
        <v>34</v>
      </c>
      <c r="H250" s="54" t="s">
        <v>35</v>
      </c>
    </row>
    <row r="251" spans="1:8" ht="15">
      <c r="A251" s="55" t="s">
        <v>60</v>
      </c>
      <c r="B251" s="56">
        <v>2</v>
      </c>
      <c r="C251" s="57">
        <v>88.14</v>
      </c>
      <c r="D251" s="58"/>
      <c r="E251" s="59"/>
      <c r="F251" s="59"/>
      <c r="G251" s="59"/>
      <c r="H251" s="60">
        <f aca="true" t="shared" si="23" ref="H251:H256">C251+D251*5+E251*10+-F251*10-G251*5</f>
        <v>88.14</v>
      </c>
    </row>
    <row r="252" spans="1:8" ht="15">
      <c r="A252" s="55"/>
      <c r="B252" s="56">
        <v>3</v>
      </c>
      <c r="C252" s="57">
        <v>115.1</v>
      </c>
      <c r="D252" s="58"/>
      <c r="E252" s="59"/>
      <c r="F252" s="59"/>
      <c r="G252" s="59"/>
      <c r="H252" s="60">
        <f t="shared" si="23"/>
        <v>115.1</v>
      </c>
    </row>
    <row r="253" spans="1:8" ht="15">
      <c r="A253" s="55"/>
      <c r="B253" s="56">
        <v>4</v>
      </c>
      <c r="C253" s="57">
        <v>93.47</v>
      </c>
      <c r="D253" s="58"/>
      <c r="E253" s="59"/>
      <c r="F253" s="59"/>
      <c r="G253" s="59"/>
      <c r="H253" s="60">
        <f t="shared" si="23"/>
        <v>93.47</v>
      </c>
    </row>
    <row r="254" spans="1:8" ht="15">
      <c r="A254" s="55"/>
      <c r="B254" s="56">
        <v>5</v>
      </c>
      <c r="C254" s="57">
        <v>98.07</v>
      </c>
      <c r="D254" s="58"/>
      <c r="E254" s="59"/>
      <c r="F254" s="59"/>
      <c r="G254" s="59"/>
      <c r="H254" s="60">
        <f t="shared" si="23"/>
        <v>98.07</v>
      </c>
    </row>
    <row r="255" spans="1:8" ht="15">
      <c r="A255" s="55"/>
      <c r="B255" s="56">
        <v>6</v>
      </c>
      <c r="C255" s="57">
        <v>113.07</v>
      </c>
      <c r="D255" s="58"/>
      <c r="E255" s="59"/>
      <c r="F255" s="59"/>
      <c r="G255" s="59"/>
      <c r="H255" s="60">
        <f t="shared" si="23"/>
        <v>113.07</v>
      </c>
    </row>
    <row r="256" spans="1:8" ht="15">
      <c r="A256" s="55"/>
      <c r="B256" s="56"/>
      <c r="C256" s="57"/>
      <c r="D256" s="58"/>
      <c r="E256" s="59"/>
      <c r="F256" s="59"/>
      <c r="G256" s="59"/>
      <c r="H256" s="60">
        <f t="shared" si="23"/>
        <v>0</v>
      </c>
    </row>
    <row r="257" spans="1:8" ht="15.75" thickBot="1">
      <c r="A257" s="61" t="s">
        <v>37</v>
      </c>
      <c r="B257" s="62"/>
      <c r="C257" s="63">
        <f>C251+C252+C253+C254+C255+C256</f>
        <v>507.85</v>
      </c>
      <c r="D257" s="64">
        <f>(D251+D252+D253+D254+D255+D256)*5</f>
        <v>0</v>
      </c>
      <c r="E257" s="65">
        <f>(E251+E252+E253+E254+E255+E256)*10</f>
        <v>0</v>
      </c>
      <c r="F257" s="65">
        <f>(F251+F252+F253+F254+F255+F256)*10</f>
        <v>0</v>
      </c>
      <c r="G257" s="65">
        <f>(G251+G252+G253+G254+G255+G256)*5</f>
        <v>0</v>
      </c>
      <c r="H257" s="66">
        <f>C257+D257+E257+-F257-G257</f>
        <v>507.85</v>
      </c>
    </row>
    <row r="258" spans="1:8" ht="15.75" thickBot="1">
      <c r="A258" s="67"/>
      <c r="B258" s="68"/>
      <c r="C258" s="69"/>
      <c r="D258" s="70">
        <f>D257/5</f>
        <v>0</v>
      </c>
      <c r="E258" s="71"/>
      <c r="F258" s="71"/>
      <c r="G258" s="71"/>
      <c r="H258" s="72">
        <f>H251+H252+H253+H254+H255+H256</f>
        <v>507.85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DN</cp:lastModifiedBy>
  <dcterms:created xsi:type="dcterms:W3CDTF">2007-04-02T05:33:32Z</dcterms:created>
  <dcterms:modified xsi:type="dcterms:W3CDTF">2008-07-07T15:21:04Z</dcterms:modified>
  <cp:category/>
  <cp:version/>
  <cp:contentType/>
  <cp:contentStatus/>
</cp:coreProperties>
</file>