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14820" tabRatio="745" firstSheet="7" activeTab="9"/>
  </bookViews>
  <sheets>
    <sheet name="Sat Scores" sheetId="1" r:id="rId1"/>
    <sheet name="Sat Top Ten" sheetId="2" r:id="rId2"/>
    <sheet name="Sat Men Stage Scores" sheetId="3" r:id="rId3"/>
    <sheet name="Sat Ladies Stage Scores" sheetId="4" r:id="rId4"/>
    <sheet name="Sat All Scores" sheetId="5" r:id="rId5"/>
    <sheet name="Sun Scores" sheetId="6" r:id="rId6"/>
    <sheet name="Sun Top Ten" sheetId="7" r:id="rId7"/>
    <sheet name="Sun Men Stage Scores" sheetId="8" r:id="rId8"/>
    <sheet name="Sun Ladies Stage Scores" sheetId="9" r:id="rId9"/>
    <sheet name="Sun All Scores" sheetId="10" r:id="rId10"/>
  </sheets>
  <definedNames/>
  <calcPr fullCalcOnLoad="1"/>
</workbook>
</file>

<file path=xl/sharedStrings.xml><?xml version="1.0" encoding="utf-8"?>
<sst xmlns="http://schemas.openxmlformats.org/spreadsheetml/2006/main" count="1187" uniqueCount="109">
  <si>
    <t>Pocket Change</t>
  </si>
  <si>
    <t>Bad News Betsy</t>
  </si>
  <si>
    <t>Old Law Dawg</t>
  </si>
  <si>
    <t>Katt R Wallen</t>
  </si>
  <si>
    <t>Granny Kettle</t>
  </si>
  <si>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</si>
  <si>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</si>
  <si>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</si>
  <si>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</si>
  <si>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</si>
  <si>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</si>
  <si>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</si>
  <si>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</si>
  <si>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</si>
  <si>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</si>
  <si>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</si>
  <si>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</si>
  <si>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</si>
  <si>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</si>
  <si>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</si>
  <si>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Modern</t>
  </si>
  <si>
    <t>Ladies Frontier Cartridge</t>
  </si>
  <si>
    <t>Ladies Senior</t>
  </si>
  <si>
    <t>Grand Dame</t>
  </si>
  <si>
    <t>Men Frontier Cartridge</t>
  </si>
  <si>
    <t>Men Silver Senior</t>
  </si>
  <si>
    <t>5 Dogs Creek Match Scores Saturday October 6, 2007</t>
  </si>
  <si>
    <t>Men Senior</t>
  </si>
  <si>
    <t xml:space="preserve">Men Silver Senior </t>
  </si>
  <si>
    <t>Top Ten Saturday October 6, 2007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</si>
  <si>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</si>
  <si>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</si>
  <si>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</si>
  <si>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</si>
  <si>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</si>
  <si>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</si>
  <si>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</si>
  <si>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</si>
  <si>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</si>
  <si>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Even Dozen</t>
  </si>
  <si>
    <t>Montego</t>
  </si>
  <si>
    <t>Stage Stop</t>
  </si>
  <si>
    <t>Hennessey Hayes</t>
  </si>
  <si>
    <t>Quick Draw Grandpaw</t>
  </si>
  <si>
    <t>Dead Eye Maverick</t>
  </si>
  <si>
    <t>El Alacran Del Norte</t>
  </si>
  <si>
    <t>Burley Bear Fred</t>
  </si>
  <si>
    <t>Somkin Willie</t>
  </si>
  <si>
    <t>DNS</t>
  </si>
  <si>
    <t>Professor Cubby Bear</t>
  </si>
  <si>
    <t>Dirt McFearson</t>
  </si>
  <si>
    <t>Rattlesnake Rando</t>
  </si>
  <si>
    <t>Mad Dog Draper</t>
  </si>
  <si>
    <t>Bull McFearson</t>
  </si>
  <si>
    <t>Creek Marley</t>
  </si>
  <si>
    <t>Fordyce Beals</t>
  </si>
  <si>
    <t>M.C. Ryder</t>
  </si>
  <si>
    <t>Bones Brannon</t>
  </si>
  <si>
    <t>Badmann Bob</t>
  </si>
  <si>
    <t>Gus Ashcraft</t>
  </si>
  <si>
    <t>Hitch Hinsdale</t>
  </si>
  <si>
    <t>Red Dog Don</t>
  </si>
  <si>
    <t>Badfinger O'Kern</t>
  </si>
  <si>
    <t>Harry Morse</t>
  </si>
  <si>
    <t>Shenandoah Sherm</t>
  </si>
  <si>
    <t>Sunshine Kid</t>
  </si>
  <si>
    <t>Raspberry Hayes</t>
  </si>
  <si>
    <t>Medhen Millie</t>
  </si>
  <si>
    <t>Eve Nenjoy</t>
  </si>
  <si>
    <t>Conejo Karen</t>
  </si>
  <si>
    <t>Cali Red</t>
  </si>
  <si>
    <t>Calgary Kate</t>
  </si>
  <si>
    <t>Not So Dead Eye Maverick</t>
  </si>
  <si>
    <t>Leia Tombstone</t>
  </si>
  <si>
    <t>5 Dogs Creek Match Scores Sunday October 7, 2007</t>
  </si>
  <si>
    <t>Top Ten Sunday October 7, 2007</t>
  </si>
  <si>
    <t>All Scores Saturday October 6, 2007</t>
  </si>
  <si>
    <t>All Scores Sunday October 7, 2007</t>
  </si>
  <si>
    <t>Men Frontiersman Duelist</t>
  </si>
  <si>
    <t>Clean</t>
  </si>
  <si>
    <t>Derby Slim</t>
  </si>
  <si>
    <t>Left Eye Luke</t>
  </si>
  <si>
    <t>Bearcat</t>
  </si>
  <si>
    <t>Nobel Pinkerton</t>
  </si>
  <si>
    <t>Coal Train</t>
  </si>
  <si>
    <t>Kaweah Kid</t>
  </si>
  <si>
    <t>Burly Bear Fred</t>
  </si>
  <si>
    <t>Coyote Cody</t>
  </si>
  <si>
    <t>Old Top</t>
  </si>
  <si>
    <t>Scatter Gun Mark</t>
  </si>
  <si>
    <t>Curley Cole</t>
  </si>
  <si>
    <t>Bul The Bandit</t>
  </si>
  <si>
    <t>Portugee Phillips</t>
  </si>
  <si>
    <t>Rattlesnake Rand</t>
  </si>
  <si>
    <t>Shorty James</t>
  </si>
  <si>
    <t>Snake</t>
  </si>
  <si>
    <t>Doc Wallraven</t>
  </si>
  <si>
    <t>Longknife</t>
  </si>
  <si>
    <t>Crusty Jim</t>
  </si>
  <si>
    <t>Gravedigger</t>
  </si>
  <si>
    <t>Missouri Drifter</t>
  </si>
  <si>
    <t xml:space="preserve">Peso Bill </t>
  </si>
  <si>
    <t>Hawkeye O'Riley</t>
  </si>
  <si>
    <t>Old Law Daug</t>
  </si>
  <si>
    <t>Felix</t>
  </si>
  <si>
    <t>Buzzard</t>
  </si>
  <si>
    <t>Pony Pam</t>
  </si>
  <si>
    <t>Vixen</t>
  </si>
  <si>
    <t>Mudhen Millie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</si>
</sst>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17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1" fontId="0" fillId="25" borderId="12" xfId="0" applyNumberFormat="1" applyFill="1" applyBorder="1" applyAlignment="1">
      <alignment horizontal="center"/>
    </xf>
    <xf numFmtId="2" fontId="0" fillId="25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10" borderId="19" xfId="0" applyNumberForma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25" borderId="12" xfId="0" applyNumberForma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1" fontId="0" fillId="25" borderId="12" xfId="0" applyNumberFormat="1" applyFill="1" applyBorder="1" applyAlignment="1">
      <alignment horizontal="center" vertical="center"/>
    </xf>
    <xf numFmtId="2" fontId="0" fillId="25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10" borderId="22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/>
    </xf>
    <xf numFmtId="0" fontId="1" fillId="17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25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11.421875" defaultRowHeight="15"/>
  <cols>
    <col min="2" max="2" width="27.7109375" style="0" customWidth="1"/>
    <col min="3" max="3" width="8.7109375" style="3" customWidth="1"/>
    <col min="4" max="4" width="15.7109375" style="4" customWidth="1"/>
    <col min="5" max="5" width="18.00390625" style="5" customWidth="1"/>
    <col min="6" max="16384" width="8.7109375" style="0" customWidth="1"/>
  </cols>
  <sheetData>
    <row r="1" spans="1:5" ht="18.75" thickBot="1">
      <c r="A1" s="105" t="s">
        <v>26</v>
      </c>
      <c r="B1" s="105"/>
      <c r="C1" s="105"/>
      <c r="D1" s="105"/>
      <c r="E1" s="106"/>
    </row>
    <row r="2" spans="1:5" ht="18">
      <c r="A2" s="23"/>
      <c r="B2" s="18" t="s">
        <v>5</v>
      </c>
      <c r="C2" s="19" t="s">
        <v>6</v>
      </c>
      <c r="D2" s="20" t="s">
        <v>7</v>
      </c>
      <c r="E2" s="21" t="s">
        <v>13</v>
      </c>
    </row>
    <row r="3" spans="1:5" s="10" customFormat="1" ht="16.5" thickBot="1">
      <c r="A3" s="24"/>
      <c r="B3" s="15"/>
      <c r="C3" s="16"/>
      <c r="D3" s="17"/>
      <c r="E3" s="22">
        <v>35</v>
      </c>
    </row>
    <row r="4" spans="1:5" ht="15">
      <c r="A4" s="10" t="s">
        <v>16</v>
      </c>
      <c r="E4" s="39"/>
    </row>
    <row r="5" spans="2:4" ht="15">
      <c r="B5" s="12" t="s">
        <v>37</v>
      </c>
      <c r="C5" s="3">
        <v>3</v>
      </c>
      <c r="D5" s="4">
        <v>165.59</v>
      </c>
    </row>
    <row r="6" spans="2:4" ht="15">
      <c r="B6" s="12" t="s">
        <v>39</v>
      </c>
      <c r="C6" s="3">
        <v>7</v>
      </c>
      <c r="D6" s="4">
        <v>191.89</v>
      </c>
    </row>
    <row r="7" spans="2:4" ht="15">
      <c r="B7" s="12" t="s">
        <v>40</v>
      </c>
      <c r="C7" s="3">
        <v>3</v>
      </c>
      <c r="D7" s="4">
        <v>193.16</v>
      </c>
    </row>
    <row r="8" spans="2:4" ht="15">
      <c r="B8" s="8" t="s">
        <v>41</v>
      </c>
      <c r="C8" s="3">
        <v>4</v>
      </c>
      <c r="D8" s="4">
        <v>233.54</v>
      </c>
    </row>
    <row r="9" spans="2:4" ht="15">
      <c r="B9" s="6" t="s">
        <v>42</v>
      </c>
      <c r="C9" s="3">
        <v>15</v>
      </c>
      <c r="D9" s="4">
        <v>255.6</v>
      </c>
    </row>
    <row r="10" spans="2:4" ht="15">
      <c r="B10" s="6" t="s">
        <v>43</v>
      </c>
      <c r="C10" s="3">
        <v>7</v>
      </c>
      <c r="D10" s="4">
        <v>263.63</v>
      </c>
    </row>
    <row r="11" spans="1:2" ht="15">
      <c r="A11" s="7"/>
      <c r="B11" s="36"/>
    </row>
    <row r="12" ht="15">
      <c r="A12" s="10" t="s">
        <v>14</v>
      </c>
    </row>
    <row r="13" spans="2:4" ht="15">
      <c r="B13" s="6" t="s">
        <v>44</v>
      </c>
      <c r="C13" s="3">
        <v>1</v>
      </c>
      <c r="D13" s="4">
        <v>145.94</v>
      </c>
    </row>
    <row r="14" spans="2:4" ht="15">
      <c r="B14" s="6" t="s">
        <v>45</v>
      </c>
      <c r="C14" s="3">
        <v>3</v>
      </c>
      <c r="D14" s="4">
        <v>246.51</v>
      </c>
    </row>
    <row r="15" spans="2:4" ht="15">
      <c r="B15" s="6" t="s">
        <v>46</v>
      </c>
      <c r="C15" s="3">
        <v>13</v>
      </c>
      <c r="D15" s="4">
        <v>312.63</v>
      </c>
    </row>
    <row r="16" spans="2:4" ht="15">
      <c r="B16" s="6" t="s">
        <v>47</v>
      </c>
      <c r="C16" s="3">
        <v>6</v>
      </c>
      <c r="D16" s="4">
        <v>1351.79</v>
      </c>
    </row>
    <row r="17" ht="15">
      <c r="B17" s="6"/>
    </row>
    <row r="18" ht="15">
      <c r="A18" s="10" t="s">
        <v>15</v>
      </c>
    </row>
    <row r="19" spans="2:4" ht="15">
      <c r="B19" s="6" t="s">
        <v>49</v>
      </c>
      <c r="C19" s="3">
        <v>6</v>
      </c>
      <c r="D19" s="4">
        <v>214.41</v>
      </c>
    </row>
    <row r="20" spans="2:4" ht="15">
      <c r="B20" s="6" t="s">
        <v>50</v>
      </c>
      <c r="C20" s="3">
        <v>5</v>
      </c>
      <c r="D20" s="4">
        <v>229.48</v>
      </c>
    </row>
    <row r="21" spans="2:4" ht="15">
      <c r="B21" s="6" t="s">
        <v>51</v>
      </c>
      <c r="C21" s="3">
        <v>3</v>
      </c>
      <c r="D21" s="4">
        <v>259.84</v>
      </c>
    </row>
    <row r="22" spans="2:4" ht="15">
      <c r="B22" s="6" t="s">
        <v>52</v>
      </c>
      <c r="C22" s="3">
        <v>6</v>
      </c>
      <c r="D22" s="4">
        <v>280.8</v>
      </c>
    </row>
    <row r="23" spans="2:4" ht="15">
      <c r="B23" s="6" t="s">
        <v>53</v>
      </c>
      <c r="C23" s="3">
        <v>12</v>
      </c>
      <c r="D23" s="4">
        <v>304.3</v>
      </c>
    </row>
    <row r="25" ht="15">
      <c r="A25" s="10" t="s">
        <v>17</v>
      </c>
    </row>
    <row r="26" spans="2:4" ht="15">
      <c r="B26" s="6" t="s">
        <v>54</v>
      </c>
      <c r="C26" s="3">
        <v>5</v>
      </c>
      <c r="D26" s="4">
        <v>274.57</v>
      </c>
    </row>
    <row r="27" spans="2:4" ht="15">
      <c r="B27" s="6" t="s">
        <v>55</v>
      </c>
      <c r="C27" s="3">
        <v>1</v>
      </c>
      <c r="D27" s="4">
        <v>340.79</v>
      </c>
    </row>
    <row r="28" ht="15">
      <c r="B28" s="27"/>
    </row>
    <row r="29" ht="15">
      <c r="A29" s="37" t="s">
        <v>24</v>
      </c>
    </row>
    <row r="30" spans="2:4" ht="15">
      <c r="B30" s="6" t="s">
        <v>56</v>
      </c>
      <c r="C30" s="3">
        <v>13</v>
      </c>
      <c r="D30" s="4">
        <v>394.46</v>
      </c>
    </row>
    <row r="32" ht="15">
      <c r="A32" s="10" t="s">
        <v>27</v>
      </c>
    </row>
    <row r="33" spans="2:4" ht="15">
      <c r="B33" s="6" t="s">
        <v>57</v>
      </c>
      <c r="C33" s="3">
        <v>1</v>
      </c>
      <c r="D33" s="4">
        <v>189.38</v>
      </c>
    </row>
    <row r="34" spans="2:4" ht="15">
      <c r="B34" s="6" t="s">
        <v>58</v>
      </c>
      <c r="C34" s="3">
        <v>1</v>
      </c>
      <c r="D34" s="4">
        <v>192.65</v>
      </c>
    </row>
    <row r="35" spans="2:4" ht="15">
      <c r="B35" s="6" t="s">
        <v>59</v>
      </c>
      <c r="C35" s="3">
        <v>7</v>
      </c>
      <c r="D35" s="4">
        <v>241.32</v>
      </c>
    </row>
    <row r="36" spans="2:4" ht="15">
      <c r="B36" s="6" t="s">
        <v>60</v>
      </c>
      <c r="C36" s="3">
        <v>10</v>
      </c>
      <c r="D36" s="4">
        <v>262.42</v>
      </c>
    </row>
    <row r="37" spans="2:4" ht="15">
      <c r="B37" s="6" t="s">
        <v>61</v>
      </c>
      <c r="C37" s="3">
        <v>5</v>
      </c>
      <c r="D37" s="4">
        <v>279.75</v>
      </c>
    </row>
    <row r="38" ht="15">
      <c r="B38" s="6"/>
    </row>
    <row r="39" spans="1:2" ht="15">
      <c r="A39" s="10" t="s">
        <v>28</v>
      </c>
      <c r="B39" s="6"/>
    </row>
    <row r="40" spans="2:4" ht="15">
      <c r="B40" s="6" t="s">
        <v>62</v>
      </c>
      <c r="C40" s="3">
        <v>0</v>
      </c>
      <c r="D40" s="4">
        <v>139.12</v>
      </c>
    </row>
    <row r="41" ht="15">
      <c r="A41" s="37"/>
    </row>
    <row r="42" ht="15">
      <c r="A42" s="37" t="s">
        <v>12</v>
      </c>
    </row>
    <row r="43" spans="2:4" ht="15">
      <c r="B43" s="6" t="s">
        <v>63</v>
      </c>
      <c r="C43" s="3">
        <v>7</v>
      </c>
      <c r="D43" s="4">
        <v>305.01</v>
      </c>
    </row>
    <row r="45" ht="15">
      <c r="A45" s="37" t="s">
        <v>8</v>
      </c>
    </row>
    <row r="46" spans="2:4" ht="15">
      <c r="B46" s="6" t="s">
        <v>64</v>
      </c>
      <c r="C46" s="3">
        <v>6</v>
      </c>
      <c r="D46" s="4">
        <v>435.06</v>
      </c>
    </row>
    <row r="48" ht="15">
      <c r="A48" s="37" t="s">
        <v>10</v>
      </c>
    </row>
    <row r="49" spans="2:4" ht="15">
      <c r="B49" s="6" t="s">
        <v>65</v>
      </c>
      <c r="C49" s="3">
        <v>3</v>
      </c>
      <c r="D49" s="4">
        <v>240.6</v>
      </c>
    </row>
    <row r="50" spans="2:4" ht="15">
      <c r="B50" s="6" t="s">
        <v>66</v>
      </c>
      <c r="C50" s="3">
        <v>17</v>
      </c>
      <c r="D50" s="4">
        <v>431.58</v>
      </c>
    </row>
    <row r="51" ht="15">
      <c r="B51" s="27"/>
    </row>
    <row r="52" ht="15">
      <c r="A52" s="37" t="s">
        <v>19</v>
      </c>
    </row>
    <row r="53" spans="2:4" ht="15">
      <c r="B53" s="6" t="s">
        <v>67</v>
      </c>
      <c r="C53" s="3">
        <v>0</v>
      </c>
      <c r="D53" s="4">
        <v>237.98</v>
      </c>
    </row>
    <row r="54" spans="2:4" ht="15">
      <c r="B54" s="6" t="s">
        <v>68</v>
      </c>
      <c r="C54" s="3">
        <v>6</v>
      </c>
      <c r="D54" s="4">
        <v>265.09</v>
      </c>
    </row>
    <row r="55" spans="2:4" ht="15">
      <c r="B55" s="6" t="s">
        <v>69</v>
      </c>
      <c r="C55" s="3">
        <v>14</v>
      </c>
      <c r="D55" s="4">
        <v>350.25</v>
      </c>
    </row>
    <row r="56" spans="2:4" ht="15">
      <c r="B56" s="6" t="s">
        <v>70</v>
      </c>
      <c r="C56" s="3">
        <v>28</v>
      </c>
      <c r="D56" s="4">
        <v>1518.41</v>
      </c>
    </row>
    <row r="58" ht="15">
      <c r="A58" s="37" t="s">
        <v>9</v>
      </c>
    </row>
    <row r="59" spans="2:4" ht="15">
      <c r="B59" s="6" t="s">
        <v>71</v>
      </c>
      <c r="C59" s="3">
        <v>5</v>
      </c>
      <c r="D59" s="4">
        <v>211.42</v>
      </c>
    </row>
    <row r="61" ht="15">
      <c r="A61" s="10" t="s">
        <v>20</v>
      </c>
    </row>
    <row r="62" spans="2:4" ht="15">
      <c r="B62" s="6" t="s">
        <v>72</v>
      </c>
      <c r="C62" s="3">
        <v>5</v>
      </c>
      <c r="D62" s="4">
        <v>185.06</v>
      </c>
    </row>
    <row r="63" ht="15">
      <c r="B63" s="6"/>
    </row>
    <row r="64" spans="1:2" ht="15">
      <c r="A64" s="10" t="s">
        <v>21</v>
      </c>
      <c r="B64" s="6"/>
    </row>
    <row r="65" spans="2:4" ht="15">
      <c r="B65" s="6" t="s">
        <v>73</v>
      </c>
      <c r="C65" s="3">
        <v>7</v>
      </c>
      <c r="D65" s="4">
        <v>383.2</v>
      </c>
    </row>
    <row r="67" ht="15">
      <c r="A67" s="38" t="s">
        <v>11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14" t="s">
        <v>77</v>
      </c>
      <c r="B1" s="114"/>
      <c r="C1" s="115"/>
    </row>
    <row r="2" spans="1:3" ht="18.75" thickBot="1">
      <c r="A2" s="95" t="s">
        <v>5</v>
      </c>
      <c r="B2" s="95" t="s">
        <v>6</v>
      </c>
      <c r="C2" s="96" t="s">
        <v>7</v>
      </c>
    </row>
    <row r="3" spans="1:4" ht="15">
      <c r="A3" s="8" t="s">
        <v>2</v>
      </c>
      <c r="B3" s="103">
        <v>0</v>
      </c>
      <c r="C3" s="104">
        <v>158.97</v>
      </c>
      <c r="D3" s="100" t="s">
        <v>79</v>
      </c>
    </row>
    <row r="4" spans="1:3" ht="15">
      <c r="A4" s="40" t="s">
        <v>98</v>
      </c>
      <c r="B4" s="41">
        <v>4</v>
      </c>
      <c r="C4" s="42">
        <v>169.03</v>
      </c>
    </row>
    <row r="5" spans="1:3" ht="15">
      <c r="A5" s="40" t="s">
        <v>84</v>
      </c>
      <c r="B5" s="41">
        <v>4</v>
      </c>
      <c r="C5" s="42">
        <v>173.28</v>
      </c>
    </row>
    <row r="6" spans="1:3" ht="15">
      <c r="A6" s="40" t="s">
        <v>0</v>
      </c>
      <c r="B6" s="41">
        <v>5</v>
      </c>
      <c r="C6" s="42">
        <v>188.88</v>
      </c>
    </row>
    <row r="7" spans="1:3" ht="15">
      <c r="A7" s="40" t="s">
        <v>40</v>
      </c>
      <c r="B7" s="41">
        <v>2</v>
      </c>
      <c r="C7" s="42">
        <v>190.31</v>
      </c>
    </row>
    <row r="8" spans="1:3" ht="15">
      <c r="A8" s="40" t="s">
        <v>58</v>
      </c>
      <c r="B8" s="41">
        <v>1</v>
      </c>
      <c r="C8" s="42">
        <v>190.92</v>
      </c>
    </row>
    <row r="9" spans="1:3" ht="15">
      <c r="A9" s="40" t="s">
        <v>85</v>
      </c>
      <c r="B9" s="41">
        <v>4</v>
      </c>
      <c r="C9" s="42">
        <v>194.12</v>
      </c>
    </row>
    <row r="10" spans="1:3" ht="15">
      <c r="A10" s="40" t="s">
        <v>99</v>
      </c>
      <c r="B10" s="41">
        <v>8</v>
      </c>
      <c r="C10" s="42">
        <v>217.94</v>
      </c>
    </row>
    <row r="11" spans="1:3" ht="15">
      <c r="A11" s="40" t="s">
        <v>80</v>
      </c>
      <c r="B11" s="41">
        <v>4</v>
      </c>
      <c r="C11" s="42">
        <v>223.05</v>
      </c>
    </row>
    <row r="12" spans="1:3" ht="15">
      <c r="A12" s="40" t="s">
        <v>50</v>
      </c>
      <c r="B12" s="41">
        <v>5</v>
      </c>
      <c r="C12" s="42">
        <v>227.95</v>
      </c>
    </row>
    <row r="13" spans="1:4" ht="15">
      <c r="A13" s="40" t="s">
        <v>94</v>
      </c>
      <c r="B13" s="41">
        <v>0</v>
      </c>
      <c r="C13" s="42">
        <v>229.99</v>
      </c>
      <c r="D13" s="100" t="s">
        <v>79</v>
      </c>
    </row>
    <row r="14" spans="1:3" ht="15">
      <c r="A14" s="40" t="s">
        <v>42</v>
      </c>
      <c r="B14" s="41">
        <v>9</v>
      </c>
      <c r="C14" s="42">
        <v>233.39</v>
      </c>
    </row>
    <row r="15" spans="1:3" ht="15">
      <c r="A15" s="40" t="s">
        <v>57</v>
      </c>
      <c r="B15" s="41">
        <v>4</v>
      </c>
      <c r="C15" s="42">
        <v>233.98</v>
      </c>
    </row>
    <row r="16" spans="1:3" ht="15">
      <c r="A16" s="40" t="s">
        <v>102</v>
      </c>
      <c r="B16" s="41">
        <v>5</v>
      </c>
      <c r="C16" s="42">
        <v>238.85</v>
      </c>
    </row>
    <row r="17" spans="1:3" ht="15">
      <c r="A17" s="40" t="s">
        <v>71</v>
      </c>
      <c r="B17" s="41">
        <v>10</v>
      </c>
      <c r="C17" s="42">
        <v>249.97</v>
      </c>
    </row>
    <row r="18" spans="1:3" ht="15">
      <c r="A18" s="40" t="s">
        <v>52</v>
      </c>
      <c r="B18" s="41">
        <v>4</v>
      </c>
      <c r="C18" s="42">
        <v>253.44</v>
      </c>
    </row>
    <row r="19" spans="1:3" ht="15">
      <c r="A19" s="40" t="s">
        <v>41</v>
      </c>
      <c r="B19" s="41">
        <v>10</v>
      </c>
      <c r="C19" s="42">
        <v>253.99</v>
      </c>
    </row>
    <row r="20" spans="1:3" ht="15">
      <c r="A20" s="40" t="s">
        <v>81</v>
      </c>
      <c r="B20" s="41">
        <v>8</v>
      </c>
      <c r="C20" s="42">
        <v>266.05</v>
      </c>
    </row>
    <row r="21" spans="1:3" ht="15">
      <c r="A21" s="40" t="s">
        <v>100</v>
      </c>
      <c r="B21" s="41">
        <v>5</v>
      </c>
      <c r="C21" s="42">
        <v>266.58</v>
      </c>
    </row>
    <row r="22" spans="1:3" ht="15">
      <c r="A22" s="12" t="s">
        <v>61</v>
      </c>
      <c r="B22" s="14">
        <v>3</v>
      </c>
      <c r="C22" s="42">
        <v>271.18</v>
      </c>
    </row>
    <row r="23" spans="1:3" ht="15">
      <c r="A23" s="40" t="s">
        <v>43</v>
      </c>
      <c r="B23" s="41">
        <v>9</v>
      </c>
      <c r="C23" s="42">
        <v>271.51</v>
      </c>
    </row>
    <row r="24" spans="1:3" ht="15">
      <c r="A24" s="40" t="s">
        <v>65</v>
      </c>
      <c r="B24" s="41">
        <v>9</v>
      </c>
      <c r="C24" s="42">
        <v>273.79</v>
      </c>
    </row>
    <row r="25" spans="1:3" ht="15">
      <c r="A25" s="40" t="s">
        <v>92</v>
      </c>
      <c r="B25" s="41">
        <v>12</v>
      </c>
      <c r="C25" s="42">
        <v>275.25</v>
      </c>
    </row>
    <row r="26" spans="1:3" ht="15">
      <c r="A26" s="40" t="s">
        <v>86</v>
      </c>
      <c r="B26" s="41">
        <v>6</v>
      </c>
      <c r="C26" s="42">
        <v>278.52</v>
      </c>
    </row>
    <row r="27" spans="1:3" ht="15">
      <c r="A27" s="40" t="s">
        <v>54</v>
      </c>
      <c r="B27" s="41">
        <v>5</v>
      </c>
      <c r="C27" s="42">
        <v>286.44</v>
      </c>
    </row>
    <row r="28" spans="1:3" ht="15">
      <c r="A28" s="40" t="s">
        <v>93</v>
      </c>
      <c r="B28" s="41">
        <v>5</v>
      </c>
      <c r="C28" s="42">
        <v>287.15</v>
      </c>
    </row>
    <row r="29" spans="1:3" ht="15">
      <c r="A29" s="40" t="s">
        <v>68</v>
      </c>
      <c r="B29" s="41">
        <v>9</v>
      </c>
      <c r="C29" s="42">
        <v>288.33</v>
      </c>
    </row>
    <row r="30" spans="1:3" ht="15">
      <c r="A30" s="40" t="s">
        <v>108</v>
      </c>
      <c r="B30" s="41">
        <v>7</v>
      </c>
      <c r="C30" s="42">
        <v>288.77</v>
      </c>
    </row>
    <row r="31" spans="1:3" ht="15">
      <c r="A31" s="40" t="s">
        <v>45</v>
      </c>
      <c r="B31" s="41">
        <v>7</v>
      </c>
      <c r="C31" s="42">
        <v>289.38</v>
      </c>
    </row>
    <row r="32" spans="1:3" ht="15">
      <c r="A32" s="40" t="s">
        <v>82</v>
      </c>
      <c r="B32" s="41">
        <v>7</v>
      </c>
      <c r="C32" s="42">
        <v>304.51</v>
      </c>
    </row>
    <row r="33" spans="1:3" ht="15">
      <c r="A33" s="6" t="s">
        <v>53</v>
      </c>
      <c r="B33" s="3">
        <v>15</v>
      </c>
      <c r="C33" s="4">
        <v>310.02</v>
      </c>
    </row>
    <row r="34" spans="1:3" ht="15">
      <c r="A34" s="40" t="s">
        <v>101</v>
      </c>
      <c r="B34" s="41">
        <v>14</v>
      </c>
      <c r="C34" s="42">
        <v>318.68</v>
      </c>
    </row>
    <row r="35" spans="1:3" ht="15">
      <c r="A35" s="6" t="s">
        <v>1</v>
      </c>
      <c r="B35" s="3">
        <v>7</v>
      </c>
      <c r="C35" s="4">
        <v>323.8</v>
      </c>
    </row>
    <row r="36" spans="1:3" ht="15">
      <c r="A36" s="40" t="s">
        <v>69</v>
      </c>
      <c r="B36" s="41">
        <v>10</v>
      </c>
      <c r="C36" s="42">
        <v>328.34</v>
      </c>
    </row>
    <row r="37" spans="1:3" ht="15">
      <c r="A37" s="40" t="s">
        <v>83</v>
      </c>
      <c r="B37" s="41">
        <v>9</v>
      </c>
      <c r="C37" s="42">
        <v>331.43</v>
      </c>
    </row>
    <row r="38" spans="1:3" ht="15">
      <c r="A38" s="40" t="s">
        <v>87</v>
      </c>
      <c r="B38" s="41">
        <v>7</v>
      </c>
      <c r="C38" s="42">
        <v>346</v>
      </c>
    </row>
    <row r="39" spans="1:3" ht="15">
      <c r="A39" s="40" t="s">
        <v>55</v>
      </c>
      <c r="B39" s="41">
        <v>5</v>
      </c>
      <c r="C39" s="42">
        <v>346.1</v>
      </c>
    </row>
    <row r="40" spans="1:3" ht="15">
      <c r="A40" s="40" t="s">
        <v>73</v>
      </c>
      <c r="B40" s="41">
        <v>10</v>
      </c>
      <c r="C40" s="42">
        <v>352.29</v>
      </c>
    </row>
    <row r="41" spans="1:3" ht="15">
      <c r="A41" s="6" t="s">
        <v>88</v>
      </c>
      <c r="B41" s="3">
        <v>2</v>
      </c>
      <c r="C41" s="4">
        <v>359.93</v>
      </c>
    </row>
    <row r="42" spans="1:3" ht="15">
      <c r="A42" s="40" t="s">
        <v>106</v>
      </c>
      <c r="B42" s="41">
        <v>9</v>
      </c>
      <c r="C42" s="42">
        <v>370.88</v>
      </c>
    </row>
    <row r="43" spans="1:3" ht="15">
      <c r="A43" s="6" t="s">
        <v>89</v>
      </c>
      <c r="B43" s="3">
        <v>4</v>
      </c>
      <c r="C43" s="4">
        <v>372.9</v>
      </c>
    </row>
    <row r="44" spans="1:3" ht="15">
      <c r="A44" s="40" t="s">
        <v>95</v>
      </c>
      <c r="B44" s="41">
        <v>15</v>
      </c>
      <c r="C44" s="42">
        <v>373.14</v>
      </c>
    </row>
    <row r="45" spans="1:3" ht="15">
      <c r="A45" s="40" t="s">
        <v>107</v>
      </c>
      <c r="B45" s="41">
        <v>6</v>
      </c>
      <c r="C45" s="42">
        <v>395.84</v>
      </c>
    </row>
    <row r="46" spans="1:3" ht="15">
      <c r="A46" s="40" t="s">
        <v>63</v>
      </c>
      <c r="B46" s="41">
        <v>17</v>
      </c>
      <c r="C46" s="42">
        <v>395.94</v>
      </c>
    </row>
    <row r="47" spans="1:3" ht="15">
      <c r="A47" s="6" t="s">
        <v>3</v>
      </c>
      <c r="B47" s="3">
        <v>12</v>
      </c>
      <c r="C47" s="4">
        <v>413.86</v>
      </c>
    </row>
    <row r="48" spans="1:3" ht="15">
      <c r="A48" s="40" t="s">
        <v>64</v>
      </c>
      <c r="B48" s="41">
        <v>4</v>
      </c>
      <c r="C48" s="42">
        <v>416.99</v>
      </c>
    </row>
    <row r="49" spans="1:3" ht="15">
      <c r="A49" s="6" t="s">
        <v>90</v>
      </c>
      <c r="B49" s="3">
        <v>21</v>
      </c>
      <c r="C49" s="4">
        <v>426.58</v>
      </c>
    </row>
    <row r="50" spans="1:3" ht="15">
      <c r="A50" s="40" t="s">
        <v>66</v>
      </c>
      <c r="B50" s="41">
        <v>9</v>
      </c>
      <c r="C50" s="42">
        <v>456.15</v>
      </c>
    </row>
    <row r="51" spans="1:3" ht="15">
      <c r="A51" s="6" t="s">
        <v>91</v>
      </c>
      <c r="B51" s="3">
        <v>16</v>
      </c>
      <c r="C51" s="4">
        <v>659.45</v>
      </c>
    </row>
    <row r="52" spans="1:3" ht="15">
      <c r="A52" s="40" t="s">
        <v>96</v>
      </c>
      <c r="B52" s="41">
        <v>36</v>
      </c>
      <c r="C52" s="42">
        <v>682.52</v>
      </c>
    </row>
    <row r="53" spans="1:3" ht="15">
      <c r="A53" s="40" t="s">
        <v>97</v>
      </c>
      <c r="B53" s="41">
        <v>34</v>
      </c>
      <c r="C53" s="42">
        <v>701.6</v>
      </c>
    </row>
    <row r="54" spans="1:3" ht="15">
      <c r="A54" s="40" t="s">
        <v>4</v>
      </c>
      <c r="B54" s="41">
        <v>21</v>
      </c>
      <c r="C54" s="42">
        <v>950.87</v>
      </c>
    </row>
    <row r="55" spans="1:3" ht="15">
      <c r="A55" s="40" t="s">
        <v>104</v>
      </c>
      <c r="B55" s="41">
        <v>0</v>
      </c>
      <c r="C55" s="42">
        <v>3121.3</v>
      </c>
    </row>
    <row r="56" spans="1:3" ht="15">
      <c r="A56" s="40" t="s">
        <v>105</v>
      </c>
      <c r="B56" s="41">
        <v>3</v>
      </c>
      <c r="C56" s="42">
        <v>3301.01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7" t="s">
        <v>29</v>
      </c>
      <c r="B1" s="107"/>
      <c r="C1" s="108"/>
    </row>
    <row r="2" spans="1:3" ht="18">
      <c r="A2" s="25" t="s">
        <v>5</v>
      </c>
      <c r="B2" s="25" t="s">
        <v>6</v>
      </c>
      <c r="C2" s="20" t="s">
        <v>7</v>
      </c>
    </row>
    <row r="3" spans="1:4" ht="15">
      <c r="A3" s="40" t="s">
        <v>62</v>
      </c>
      <c r="B3" s="41">
        <v>0</v>
      </c>
      <c r="C3" s="42">
        <v>139.12</v>
      </c>
      <c r="D3" s="100" t="s">
        <v>79</v>
      </c>
    </row>
    <row r="4" spans="1:3" ht="15">
      <c r="A4" s="40" t="s">
        <v>44</v>
      </c>
      <c r="B4" s="41">
        <v>1</v>
      </c>
      <c r="C4" s="42">
        <v>145.94</v>
      </c>
    </row>
    <row r="5" spans="1:3" ht="15">
      <c r="A5" s="40" t="s">
        <v>37</v>
      </c>
      <c r="B5" s="41">
        <v>3</v>
      </c>
      <c r="C5" s="42">
        <v>165.59</v>
      </c>
    </row>
    <row r="6" spans="1:3" ht="15">
      <c r="A6" s="40" t="s">
        <v>72</v>
      </c>
      <c r="B6" s="41">
        <v>5</v>
      </c>
      <c r="C6" s="42">
        <v>185.06</v>
      </c>
    </row>
    <row r="7" spans="1:3" ht="15">
      <c r="A7" s="40" t="s">
        <v>57</v>
      </c>
      <c r="B7" s="41">
        <v>1</v>
      </c>
      <c r="C7" s="42">
        <v>189.38</v>
      </c>
    </row>
    <row r="8" spans="1:3" ht="15">
      <c r="A8" s="40" t="s">
        <v>39</v>
      </c>
      <c r="B8" s="41">
        <v>7</v>
      </c>
      <c r="C8" s="42">
        <v>191.89</v>
      </c>
    </row>
    <row r="9" spans="1:3" ht="15">
      <c r="A9" s="40" t="s">
        <v>58</v>
      </c>
      <c r="B9" s="41">
        <v>1</v>
      </c>
      <c r="C9" s="42">
        <v>192.65</v>
      </c>
    </row>
    <row r="10" spans="1:3" ht="15">
      <c r="A10" s="40" t="s">
        <v>40</v>
      </c>
      <c r="B10" s="41">
        <v>3</v>
      </c>
      <c r="C10" s="42">
        <v>193.16</v>
      </c>
    </row>
    <row r="11" spans="1:3" ht="15">
      <c r="A11" s="40" t="s">
        <v>71</v>
      </c>
      <c r="B11" s="41">
        <v>5</v>
      </c>
      <c r="C11" s="42">
        <v>211.42</v>
      </c>
    </row>
    <row r="12" spans="1:3" ht="15">
      <c r="A12" s="40" t="s">
        <v>49</v>
      </c>
      <c r="B12" s="41">
        <v>6</v>
      </c>
      <c r="C12" s="42">
        <v>214.41</v>
      </c>
    </row>
    <row r="14" ht="15">
      <c r="A14" s="38" t="s"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16</v>
      </c>
      <c r="B1" s="5"/>
      <c r="C1" s="4"/>
      <c r="D1" s="5"/>
      <c r="E1" s="3"/>
      <c r="F1" s="3"/>
      <c r="G1" s="3"/>
      <c r="H1" s="4"/>
    </row>
    <row r="2" spans="1:8" ht="15">
      <c r="A2" s="43" t="s">
        <v>30</v>
      </c>
      <c r="B2" s="44" t="s">
        <v>31</v>
      </c>
      <c r="C2" s="45" t="s">
        <v>32</v>
      </c>
      <c r="D2" s="44" t="s">
        <v>6</v>
      </c>
      <c r="E2" s="46" t="s">
        <v>33</v>
      </c>
      <c r="F2" s="46" t="s">
        <v>34</v>
      </c>
      <c r="G2" s="46" t="s">
        <v>35</v>
      </c>
      <c r="H2" s="47" t="s">
        <v>36</v>
      </c>
    </row>
    <row r="3" spans="1:8" ht="15">
      <c r="A3" s="48" t="s">
        <v>37</v>
      </c>
      <c r="B3" s="49">
        <v>2</v>
      </c>
      <c r="C3" s="50">
        <v>32.33</v>
      </c>
      <c r="D3" s="51">
        <v>1</v>
      </c>
      <c r="E3" s="52"/>
      <c r="F3" s="52"/>
      <c r="G3" s="52"/>
      <c r="H3" s="53">
        <f aca="true" t="shared" si="0" ref="H3:H8">C3+D3*5+E3*10+-F3*10-G3*5</f>
        <v>37.33</v>
      </c>
    </row>
    <row r="4" spans="1:8" ht="15">
      <c r="A4" s="48"/>
      <c r="B4" s="49">
        <v>4</v>
      </c>
      <c r="C4" s="50">
        <v>26.86</v>
      </c>
      <c r="D4" s="51"/>
      <c r="E4" s="52"/>
      <c r="F4" s="52"/>
      <c r="G4" s="52"/>
      <c r="H4" s="53">
        <f t="shared" si="0"/>
        <v>26.86</v>
      </c>
    </row>
    <row r="5" spans="1:8" ht="15">
      <c r="A5" s="48"/>
      <c r="B5" s="49">
        <v>6</v>
      </c>
      <c r="C5" s="50">
        <v>36.21</v>
      </c>
      <c r="D5" s="51">
        <v>1</v>
      </c>
      <c r="E5" s="52"/>
      <c r="F5" s="52"/>
      <c r="G5" s="52"/>
      <c r="H5" s="53">
        <f t="shared" si="0"/>
        <v>41.21</v>
      </c>
    </row>
    <row r="6" spans="1:8" ht="15">
      <c r="A6" s="48"/>
      <c r="B6" s="49">
        <v>8</v>
      </c>
      <c r="C6" s="50">
        <v>31.11</v>
      </c>
      <c r="D6" s="51"/>
      <c r="E6" s="52"/>
      <c r="F6" s="52"/>
      <c r="G6" s="52"/>
      <c r="H6" s="53">
        <f t="shared" si="0"/>
        <v>31.11</v>
      </c>
    </row>
    <row r="7" spans="1:8" ht="15">
      <c r="A7" s="48"/>
      <c r="B7" s="49">
        <v>10</v>
      </c>
      <c r="C7" s="50">
        <v>24.08</v>
      </c>
      <c r="D7" s="51">
        <v>1</v>
      </c>
      <c r="E7" s="52"/>
      <c r="F7" s="52"/>
      <c r="G7" s="52"/>
      <c r="H7" s="53">
        <f t="shared" si="0"/>
        <v>29.08</v>
      </c>
    </row>
    <row r="8" spans="1:8" ht="15">
      <c r="A8" s="48"/>
      <c r="B8" s="49"/>
      <c r="C8" s="50"/>
      <c r="D8" s="51"/>
      <c r="E8" s="52"/>
      <c r="F8" s="52"/>
      <c r="G8" s="52"/>
      <c r="H8" s="53">
        <f t="shared" si="0"/>
        <v>0</v>
      </c>
    </row>
    <row r="9" spans="1:8" ht="15.75" thickBot="1">
      <c r="A9" s="54" t="s">
        <v>38</v>
      </c>
      <c r="B9" s="55"/>
      <c r="C9" s="56">
        <f>C3+C4+C5+C6+C7+C8</f>
        <v>150.59</v>
      </c>
      <c r="D9" s="57">
        <f>(D3+D4+D5+D6+D7+D8)*5</f>
        <v>15</v>
      </c>
      <c r="E9" s="58">
        <f>(E3+E4+E5+E6+E7+E8)*10</f>
        <v>0</v>
      </c>
      <c r="F9" s="58">
        <f>(F3+F4+F5+F6+F7+F8)*10</f>
        <v>0</v>
      </c>
      <c r="G9" s="58">
        <f>(G3+G4+G5+G6+G7+G8)*5</f>
        <v>0</v>
      </c>
      <c r="H9" s="59">
        <f>C9+D9+E9+-F9-G9</f>
        <v>165.59</v>
      </c>
    </row>
    <row r="10" spans="1:8" ht="15.75" thickBot="1">
      <c r="A10" s="60"/>
      <c r="B10" s="61"/>
      <c r="C10" s="62"/>
      <c r="D10" s="63">
        <f>D9/5</f>
        <v>3</v>
      </c>
      <c r="E10" s="64"/>
      <c r="F10" s="64"/>
      <c r="G10" s="64"/>
      <c r="H10" s="65">
        <f>H3+H4+H5+H6+H7+H8</f>
        <v>165.58999999999997</v>
      </c>
    </row>
    <row r="11" spans="1:8" ht="15.75" thickBot="1">
      <c r="A11" s="66"/>
      <c r="B11" s="5"/>
      <c r="C11" s="4"/>
      <c r="D11" s="5"/>
      <c r="E11" s="3"/>
      <c r="F11" s="3"/>
      <c r="G11" s="3"/>
      <c r="H11" s="4"/>
    </row>
    <row r="12" spans="1:8" ht="15">
      <c r="A12" s="43" t="s">
        <v>30</v>
      </c>
      <c r="B12" s="44" t="s">
        <v>31</v>
      </c>
      <c r="C12" s="45" t="s">
        <v>32</v>
      </c>
      <c r="D12" s="44" t="s">
        <v>6</v>
      </c>
      <c r="E12" s="46" t="s">
        <v>33</v>
      </c>
      <c r="F12" s="46" t="s">
        <v>34</v>
      </c>
      <c r="G12" s="46" t="s">
        <v>35</v>
      </c>
      <c r="H12" s="47" t="s">
        <v>36</v>
      </c>
    </row>
    <row r="13" spans="1:8" ht="15">
      <c r="A13" s="48" t="s">
        <v>39</v>
      </c>
      <c r="B13" s="49">
        <v>2</v>
      </c>
      <c r="C13" s="50">
        <v>30.49</v>
      </c>
      <c r="D13" s="51">
        <v>1</v>
      </c>
      <c r="E13" s="52"/>
      <c r="F13" s="52"/>
      <c r="G13" s="52"/>
      <c r="H13" s="53">
        <f aca="true" t="shared" si="1" ref="H13:H18">C13+D13*5+E13*10+-F13*10-G13*5</f>
        <v>35.489999999999995</v>
      </c>
    </row>
    <row r="14" spans="1:8" ht="15">
      <c r="A14" s="48"/>
      <c r="B14" s="49">
        <v>4</v>
      </c>
      <c r="C14" s="50">
        <v>30.63</v>
      </c>
      <c r="D14" s="51"/>
      <c r="E14" s="52"/>
      <c r="F14" s="52"/>
      <c r="G14" s="52"/>
      <c r="H14" s="53">
        <f t="shared" si="1"/>
        <v>30.63</v>
      </c>
    </row>
    <row r="15" spans="1:8" ht="15">
      <c r="A15" s="48"/>
      <c r="B15" s="49">
        <v>6</v>
      </c>
      <c r="C15" s="50">
        <v>37.24</v>
      </c>
      <c r="D15" s="51">
        <v>2</v>
      </c>
      <c r="E15" s="52"/>
      <c r="F15" s="52"/>
      <c r="G15" s="52"/>
      <c r="H15" s="53">
        <f t="shared" si="1"/>
        <v>47.24</v>
      </c>
    </row>
    <row r="16" spans="1:8" ht="15">
      <c r="A16" s="48"/>
      <c r="B16" s="49">
        <v>8</v>
      </c>
      <c r="C16" s="50">
        <v>30.8</v>
      </c>
      <c r="D16" s="51">
        <v>2</v>
      </c>
      <c r="E16" s="52"/>
      <c r="F16" s="52"/>
      <c r="G16" s="52"/>
      <c r="H16" s="53">
        <f t="shared" si="1"/>
        <v>40.8</v>
      </c>
    </row>
    <row r="17" spans="1:8" ht="15">
      <c r="A17" s="48"/>
      <c r="B17" s="49">
        <v>10</v>
      </c>
      <c r="C17" s="50">
        <v>27.73</v>
      </c>
      <c r="D17" s="51">
        <v>2</v>
      </c>
      <c r="E17" s="52"/>
      <c r="F17" s="52"/>
      <c r="G17" s="52"/>
      <c r="H17" s="53">
        <f t="shared" si="1"/>
        <v>37.730000000000004</v>
      </c>
    </row>
    <row r="18" spans="1:8" ht="15">
      <c r="A18" s="48"/>
      <c r="B18" s="49"/>
      <c r="C18" s="50"/>
      <c r="D18" s="51"/>
      <c r="E18" s="52"/>
      <c r="F18" s="52"/>
      <c r="G18" s="52"/>
      <c r="H18" s="53">
        <f t="shared" si="1"/>
        <v>0</v>
      </c>
    </row>
    <row r="19" spans="1:8" ht="15.75" thickBot="1">
      <c r="A19" s="54" t="s">
        <v>38</v>
      </c>
      <c r="B19" s="55"/>
      <c r="C19" s="56">
        <f>C13+C14+C15+C16+C17+C18</f>
        <v>156.89</v>
      </c>
      <c r="D19" s="57">
        <f>(D13+D14+D15+D16+D17+D18)*5</f>
        <v>35</v>
      </c>
      <c r="E19" s="58">
        <f>(E13+E14+E15+E16+E17+E18)*10</f>
        <v>0</v>
      </c>
      <c r="F19" s="58">
        <f>(F13+F14+F15+F16+F17+F18)*10</f>
        <v>0</v>
      </c>
      <c r="G19" s="58">
        <f>(G13+G14+G15+G16+G17+G18)*5</f>
        <v>0</v>
      </c>
      <c r="H19" s="59">
        <f>C19+D19+E19+-F19-G19</f>
        <v>191.89</v>
      </c>
    </row>
    <row r="20" spans="1:8" ht="15.75" thickBot="1">
      <c r="A20" s="60"/>
      <c r="B20" s="61"/>
      <c r="C20" s="62"/>
      <c r="D20" s="63">
        <f>D19/5</f>
        <v>7</v>
      </c>
      <c r="E20" s="64"/>
      <c r="F20" s="64"/>
      <c r="G20" s="64"/>
      <c r="H20" s="65">
        <f>H13+H14+H15+H16+H17+H18</f>
        <v>191.89</v>
      </c>
    </row>
    <row r="21" spans="1:8" ht="15.75" thickBot="1">
      <c r="A21" s="66"/>
      <c r="B21" s="5"/>
      <c r="C21" s="4"/>
      <c r="D21" s="5"/>
      <c r="E21" s="3"/>
      <c r="F21" s="3"/>
      <c r="G21" s="3"/>
      <c r="H21" s="4"/>
    </row>
    <row r="22" spans="1:8" ht="15">
      <c r="A22" s="43" t="s">
        <v>30</v>
      </c>
      <c r="B22" s="44" t="s">
        <v>31</v>
      </c>
      <c r="C22" s="45" t="s">
        <v>32</v>
      </c>
      <c r="D22" s="44" t="s">
        <v>6</v>
      </c>
      <c r="E22" s="46" t="s">
        <v>33</v>
      </c>
      <c r="F22" s="46" t="s">
        <v>34</v>
      </c>
      <c r="G22" s="46" t="s">
        <v>35</v>
      </c>
      <c r="H22" s="47" t="s">
        <v>36</v>
      </c>
    </row>
    <row r="23" spans="1:8" ht="15">
      <c r="A23" s="48" t="s">
        <v>40</v>
      </c>
      <c r="B23" s="49">
        <v>2</v>
      </c>
      <c r="C23" s="50">
        <v>36.89</v>
      </c>
      <c r="D23" s="51"/>
      <c r="E23" s="52"/>
      <c r="F23" s="52"/>
      <c r="G23" s="52"/>
      <c r="H23" s="53">
        <f aca="true" t="shared" si="2" ref="H23:H28">C23+D23*5+E23*10+-F23*10-G23*5</f>
        <v>36.89</v>
      </c>
    </row>
    <row r="24" spans="1:8" ht="15">
      <c r="A24" s="48"/>
      <c r="B24" s="49">
        <v>4</v>
      </c>
      <c r="C24" s="50">
        <v>32.54</v>
      </c>
      <c r="D24" s="51">
        <v>1</v>
      </c>
      <c r="E24" s="52"/>
      <c r="F24" s="52"/>
      <c r="G24" s="52"/>
      <c r="H24" s="53">
        <f t="shared" si="2"/>
        <v>37.54</v>
      </c>
    </row>
    <row r="25" spans="1:8" ht="15">
      <c r="A25" s="48"/>
      <c r="B25" s="49">
        <v>6</v>
      </c>
      <c r="C25" s="50">
        <v>43.11</v>
      </c>
      <c r="D25" s="51"/>
      <c r="E25" s="52"/>
      <c r="F25" s="52"/>
      <c r="G25" s="52"/>
      <c r="H25" s="53">
        <f t="shared" si="2"/>
        <v>43.11</v>
      </c>
    </row>
    <row r="26" spans="1:8" ht="15">
      <c r="A26" s="48"/>
      <c r="B26" s="49">
        <v>8</v>
      </c>
      <c r="C26" s="50">
        <v>36.74</v>
      </c>
      <c r="D26" s="51">
        <v>1</v>
      </c>
      <c r="E26" s="52"/>
      <c r="F26" s="52"/>
      <c r="G26" s="52"/>
      <c r="H26" s="53">
        <f t="shared" si="2"/>
        <v>41.74</v>
      </c>
    </row>
    <row r="27" spans="1:8" ht="15">
      <c r="A27" s="48"/>
      <c r="B27" s="49">
        <v>10</v>
      </c>
      <c r="C27" s="50">
        <v>28.88</v>
      </c>
      <c r="D27" s="51">
        <v>1</v>
      </c>
      <c r="E27" s="52"/>
      <c r="F27" s="52"/>
      <c r="G27" s="52"/>
      <c r="H27" s="53">
        <f t="shared" si="2"/>
        <v>33.879999999999995</v>
      </c>
    </row>
    <row r="28" spans="1:8" ht="15">
      <c r="A28" s="48"/>
      <c r="B28" s="49"/>
      <c r="C28" s="50"/>
      <c r="D28" s="51"/>
      <c r="E28" s="52"/>
      <c r="F28" s="52"/>
      <c r="G28" s="52"/>
      <c r="H28" s="53">
        <f t="shared" si="2"/>
        <v>0</v>
      </c>
    </row>
    <row r="29" spans="1:8" ht="15" customHeight="1" thickBot="1">
      <c r="A29" s="54" t="s">
        <v>38</v>
      </c>
      <c r="B29" s="55"/>
      <c r="C29" s="56">
        <f>C23+C24+C25+C26+C27+C28</f>
        <v>178.16</v>
      </c>
      <c r="D29" s="57">
        <f>(D23+D24+D25+D26+D27+D28)*5</f>
        <v>15</v>
      </c>
      <c r="E29" s="58">
        <f>(E23+E24+E25+E26+E27+E28)*10</f>
        <v>0</v>
      </c>
      <c r="F29" s="58">
        <f>(F23+F24+F25+F26+F27+F28)*10</f>
        <v>0</v>
      </c>
      <c r="G29" s="58">
        <f>(G23+G24+G25+G26+G27+G28)*5</f>
        <v>0</v>
      </c>
      <c r="H29" s="59">
        <f>C29+D29+E29+-F29-G29</f>
        <v>193.16</v>
      </c>
    </row>
    <row r="30" spans="1:8" ht="15" customHeight="1" thickBot="1">
      <c r="A30" s="60"/>
      <c r="B30" s="61"/>
      <c r="C30" s="62"/>
      <c r="D30" s="63">
        <f>D29/5</f>
        <v>3</v>
      </c>
      <c r="E30" s="64"/>
      <c r="F30" s="64"/>
      <c r="G30" s="64"/>
      <c r="H30" s="65">
        <f>H23+H24+H25+H26+H27+H28</f>
        <v>193.16</v>
      </c>
    </row>
    <row r="31" spans="1:8" ht="15" customHeight="1" thickBot="1">
      <c r="A31" s="66"/>
      <c r="B31" s="5"/>
      <c r="C31" s="4"/>
      <c r="D31" s="5"/>
      <c r="E31" s="3"/>
      <c r="F31" s="3"/>
      <c r="G31" s="3"/>
      <c r="H31" s="4"/>
    </row>
    <row r="32" spans="1:8" ht="15" customHeight="1">
      <c r="A32" s="43" t="s">
        <v>30</v>
      </c>
      <c r="B32" s="44" t="s">
        <v>31</v>
      </c>
      <c r="C32" s="45" t="s">
        <v>32</v>
      </c>
      <c r="D32" s="44" t="s">
        <v>6</v>
      </c>
      <c r="E32" s="46" t="s">
        <v>33</v>
      </c>
      <c r="F32" s="46" t="s">
        <v>34</v>
      </c>
      <c r="G32" s="46" t="s">
        <v>35</v>
      </c>
      <c r="H32" s="47" t="s">
        <v>36</v>
      </c>
    </row>
    <row r="33" spans="1:8" ht="15">
      <c r="A33" s="48" t="s">
        <v>41</v>
      </c>
      <c r="B33" s="49">
        <v>2</v>
      </c>
      <c r="C33" s="50">
        <v>40.35</v>
      </c>
      <c r="D33" s="51">
        <v>1</v>
      </c>
      <c r="E33" s="52"/>
      <c r="F33" s="52"/>
      <c r="G33" s="52"/>
      <c r="H33" s="53">
        <f aca="true" t="shared" si="3" ref="H33:H38">C33+D33*5+E33*10+-F33*10-G33*5</f>
        <v>45.35</v>
      </c>
    </row>
    <row r="34" spans="1:8" ht="15">
      <c r="A34" s="48"/>
      <c r="B34" s="49">
        <v>4</v>
      </c>
      <c r="C34" s="50">
        <v>38.45</v>
      </c>
      <c r="D34" s="51">
        <v>1</v>
      </c>
      <c r="E34" s="52"/>
      <c r="F34" s="52"/>
      <c r="G34" s="52"/>
      <c r="H34" s="53">
        <f t="shared" si="3"/>
        <v>43.45</v>
      </c>
    </row>
    <row r="35" spans="1:8" ht="15">
      <c r="A35" s="48"/>
      <c r="B35" s="49">
        <v>6</v>
      </c>
      <c r="C35" s="50">
        <v>54.82</v>
      </c>
      <c r="D35" s="51">
        <v>2</v>
      </c>
      <c r="E35" s="52">
        <v>1</v>
      </c>
      <c r="F35" s="52"/>
      <c r="G35" s="52"/>
      <c r="H35" s="53">
        <f t="shared" si="3"/>
        <v>74.82</v>
      </c>
    </row>
    <row r="36" spans="1:8" ht="15">
      <c r="A36" s="48"/>
      <c r="B36" s="49">
        <v>8</v>
      </c>
      <c r="C36" s="50">
        <v>36.14</v>
      </c>
      <c r="D36" s="51"/>
      <c r="E36" s="52"/>
      <c r="F36" s="52"/>
      <c r="G36" s="52"/>
      <c r="H36" s="53">
        <f t="shared" si="3"/>
        <v>36.14</v>
      </c>
    </row>
    <row r="37" spans="1:8" ht="15">
      <c r="A37" s="48"/>
      <c r="B37" s="49">
        <v>10</v>
      </c>
      <c r="C37" s="50">
        <v>33.78</v>
      </c>
      <c r="D37" s="51"/>
      <c r="E37" s="52"/>
      <c r="F37" s="52"/>
      <c r="G37" s="52"/>
      <c r="H37" s="53">
        <f t="shared" si="3"/>
        <v>33.78</v>
      </c>
    </row>
    <row r="38" spans="1:8" ht="15">
      <c r="A38" s="48"/>
      <c r="B38" s="49"/>
      <c r="C38" s="50"/>
      <c r="D38" s="51"/>
      <c r="E38" s="52"/>
      <c r="F38" s="52"/>
      <c r="G38" s="52"/>
      <c r="H38" s="53">
        <f t="shared" si="3"/>
        <v>0</v>
      </c>
    </row>
    <row r="39" spans="1:8" ht="15.75" thickBot="1">
      <c r="A39" s="54" t="s">
        <v>38</v>
      </c>
      <c r="B39" s="55"/>
      <c r="C39" s="56">
        <f>C33+C34+C35+C36+C37+C38</f>
        <v>203.54</v>
      </c>
      <c r="D39" s="57">
        <f>(D33+D34+D35+D36+D37+D38)*5</f>
        <v>20</v>
      </c>
      <c r="E39" s="58">
        <f>(E33+E34+E35+E36+E37+E38)*10</f>
        <v>10</v>
      </c>
      <c r="F39" s="58">
        <f>(F33+F34+F35+F36+F37+F38)*10</f>
        <v>0</v>
      </c>
      <c r="G39" s="58">
        <f>(G33+G34+G35+G36+G37+G38)*5</f>
        <v>0</v>
      </c>
      <c r="H39" s="59">
        <f>C39+D39+E39+-F39-G39</f>
        <v>233.54</v>
      </c>
    </row>
    <row r="40" spans="1:8" ht="15.75" thickBot="1">
      <c r="A40" s="60"/>
      <c r="B40" s="61"/>
      <c r="C40" s="62"/>
      <c r="D40" s="63">
        <f>D39/5</f>
        <v>4</v>
      </c>
      <c r="E40" s="64"/>
      <c r="F40" s="64"/>
      <c r="G40" s="64"/>
      <c r="H40" s="65">
        <f>H33+H34+H35+H36+H37+H38</f>
        <v>233.54</v>
      </c>
    </row>
    <row r="41" spans="1:8" ht="15.75" thickBot="1">
      <c r="A41" s="66"/>
      <c r="B41" s="5"/>
      <c r="C41" s="4"/>
      <c r="D41" s="5"/>
      <c r="E41" s="3"/>
      <c r="F41" s="3"/>
      <c r="G41" s="3"/>
      <c r="H41" s="4"/>
    </row>
    <row r="42" spans="1:8" ht="15">
      <c r="A42" s="43" t="s">
        <v>30</v>
      </c>
      <c r="B42" s="44" t="s">
        <v>31</v>
      </c>
      <c r="C42" s="45" t="s">
        <v>32</v>
      </c>
      <c r="D42" s="44" t="s">
        <v>6</v>
      </c>
      <c r="E42" s="46" t="s">
        <v>33</v>
      </c>
      <c r="F42" s="46" t="s">
        <v>34</v>
      </c>
      <c r="G42" s="46" t="s">
        <v>35</v>
      </c>
      <c r="H42" s="47" t="s">
        <v>36</v>
      </c>
    </row>
    <row r="43" spans="1:8" ht="15">
      <c r="A43" s="48" t="s">
        <v>42</v>
      </c>
      <c r="B43" s="49">
        <v>2</v>
      </c>
      <c r="C43" s="50">
        <v>34.08</v>
      </c>
      <c r="D43" s="51">
        <v>3</v>
      </c>
      <c r="E43" s="52"/>
      <c r="F43" s="52"/>
      <c r="G43" s="52"/>
      <c r="H43" s="53">
        <f aca="true" t="shared" si="4" ref="H43:H48">C43+D43*5+E43*10+-F43*10-G43*5</f>
        <v>49.08</v>
      </c>
    </row>
    <row r="44" spans="1:8" ht="15">
      <c r="A44" s="48"/>
      <c r="B44" s="49">
        <v>4</v>
      </c>
      <c r="C44" s="50">
        <v>48.45</v>
      </c>
      <c r="D44" s="51"/>
      <c r="E44" s="52"/>
      <c r="F44" s="52"/>
      <c r="G44" s="52"/>
      <c r="H44" s="53">
        <f t="shared" si="4"/>
        <v>48.45</v>
      </c>
    </row>
    <row r="45" spans="1:8" ht="15">
      <c r="A45" s="48"/>
      <c r="B45" s="49">
        <v>6</v>
      </c>
      <c r="C45" s="50">
        <v>41.58</v>
      </c>
      <c r="D45" s="51">
        <v>4</v>
      </c>
      <c r="E45" s="52"/>
      <c r="F45" s="52"/>
      <c r="G45" s="52"/>
      <c r="H45" s="53">
        <f t="shared" si="4"/>
        <v>61.58</v>
      </c>
    </row>
    <row r="46" spans="1:8" ht="15">
      <c r="A46" s="48"/>
      <c r="B46" s="49">
        <v>8</v>
      </c>
      <c r="C46" s="50">
        <v>30.32</v>
      </c>
      <c r="D46" s="51">
        <v>3</v>
      </c>
      <c r="E46" s="52"/>
      <c r="F46" s="52"/>
      <c r="G46" s="52"/>
      <c r="H46" s="53">
        <f t="shared" si="4"/>
        <v>45.32</v>
      </c>
    </row>
    <row r="47" spans="1:8" ht="15">
      <c r="A47" s="48"/>
      <c r="B47" s="49">
        <v>10</v>
      </c>
      <c r="C47" s="50">
        <v>26.17</v>
      </c>
      <c r="D47" s="51">
        <v>5</v>
      </c>
      <c r="E47" s="52"/>
      <c r="F47" s="52"/>
      <c r="G47" s="52"/>
      <c r="H47" s="53">
        <f t="shared" si="4"/>
        <v>51.17</v>
      </c>
    </row>
    <row r="48" spans="1:8" ht="15">
      <c r="A48" s="48"/>
      <c r="B48" s="49"/>
      <c r="C48" s="50"/>
      <c r="D48" s="51"/>
      <c r="E48" s="52"/>
      <c r="F48" s="52"/>
      <c r="G48" s="52"/>
      <c r="H48" s="53">
        <f t="shared" si="4"/>
        <v>0</v>
      </c>
    </row>
    <row r="49" spans="1:8" ht="15.75" thickBot="1">
      <c r="A49" s="54" t="s">
        <v>38</v>
      </c>
      <c r="B49" s="55"/>
      <c r="C49" s="56">
        <f>C43+C44+C45+C46+C47+C48</f>
        <v>180.60000000000002</v>
      </c>
      <c r="D49" s="57">
        <f>(D43+D44+D45+D46+D47+D48)*5</f>
        <v>75</v>
      </c>
      <c r="E49" s="58">
        <f>(E43+E44+E45+E46+E47+E48)*10</f>
        <v>0</v>
      </c>
      <c r="F49" s="58">
        <f>(F43+F44+F45+F46+F47+F48)*10</f>
        <v>0</v>
      </c>
      <c r="G49" s="58">
        <f>(G43+G44+G45+G46+G47+G48)*5</f>
        <v>0</v>
      </c>
      <c r="H49" s="59">
        <f>C49+D49+E49+-F49-G49</f>
        <v>255.60000000000002</v>
      </c>
    </row>
    <row r="50" spans="1:8" ht="15.75" thickBot="1">
      <c r="A50" s="60"/>
      <c r="B50" s="61"/>
      <c r="C50" s="62"/>
      <c r="D50" s="63">
        <f>D49/5</f>
        <v>15</v>
      </c>
      <c r="E50" s="64"/>
      <c r="F50" s="64"/>
      <c r="G50" s="64"/>
      <c r="H50" s="65">
        <f>H43+H44+H45+H46+H47+H48</f>
        <v>255.60000000000002</v>
      </c>
    </row>
    <row r="51" spans="1:8" ht="15.75" thickBot="1">
      <c r="A51" s="66"/>
      <c r="B51" s="5"/>
      <c r="C51" s="4"/>
      <c r="D51" s="5"/>
      <c r="E51" s="3"/>
      <c r="F51" s="3"/>
      <c r="G51" s="3"/>
      <c r="H51" s="4"/>
    </row>
    <row r="52" spans="1:8" ht="15">
      <c r="A52" s="43" t="s">
        <v>30</v>
      </c>
      <c r="B52" s="44" t="s">
        <v>31</v>
      </c>
      <c r="C52" s="45" t="s">
        <v>32</v>
      </c>
      <c r="D52" s="44" t="s">
        <v>6</v>
      </c>
      <c r="E52" s="46" t="s">
        <v>33</v>
      </c>
      <c r="F52" s="46" t="s">
        <v>34</v>
      </c>
      <c r="G52" s="46" t="s">
        <v>35</v>
      </c>
      <c r="H52" s="47" t="s">
        <v>36</v>
      </c>
    </row>
    <row r="53" spans="1:8" ht="15">
      <c r="A53" s="48" t="s">
        <v>43</v>
      </c>
      <c r="B53" s="49">
        <v>2</v>
      </c>
      <c r="C53" s="50">
        <v>44.69</v>
      </c>
      <c r="D53" s="51">
        <v>1</v>
      </c>
      <c r="E53" s="52"/>
      <c r="F53" s="52"/>
      <c r="G53" s="52"/>
      <c r="H53" s="53">
        <f aca="true" t="shared" si="5" ref="H53:H58">C53+D53*5+E53*10+-F53*10-G53*5</f>
        <v>49.69</v>
      </c>
    </row>
    <row r="54" spans="1:8" ht="15">
      <c r="A54" s="48"/>
      <c r="B54" s="49">
        <v>4</v>
      </c>
      <c r="C54" s="50">
        <v>41.64</v>
      </c>
      <c r="D54" s="51">
        <v>2</v>
      </c>
      <c r="E54" s="52"/>
      <c r="F54" s="52"/>
      <c r="G54" s="52"/>
      <c r="H54" s="53">
        <f t="shared" si="5"/>
        <v>51.64</v>
      </c>
    </row>
    <row r="55" spans="1:8" ht="15">
      <c r="A55" s="48"/>
      <c r="B55" s="49">
        <v>6</v>
      </c>
      <c r="C55" s="50">
        <v>48.57</v>
      </c>
      <c r="D55" s="51">
        <v>1</v>
      </c>
      <c r="E55" s="52"/>
      <c r="F55" s="52"/>
      <c r="G55" s="52"/>
      <c r="H55" s="53">
        <f t="shared" si="5"/>
        <v>53.57</v>
      </c>
    </row>
    <row r="56" spans="1:8" ht="15">
      <c r="A56" s="48"/>
      <c r="B56" s="49">
        <v>8</v>
      </c>
      <c r="C56" s="50">
        <v>52.62</v>
      </c>
      <c r="D56" s="51">
        <v>1</v>
      </c>
      <c r="E56" s="52"/>
      <c r="F56" s="52"/>
      <c r="G56" s="52"/>
      <c r="H56" s="53">
        <f t="shared" si="5"/>
        <v>57.62</v>
      </c>
    </row>
    <row r="57" spans="1:8" ht="15">
      <c r="A57" s="48"/>
      <c r="B57" s="49">
        <v>10</v>
      </c>
      <c r="C57" s="50">
        <v>41.11</v>
      </c>
      <c r="D57" s="51">
        <v>2</v>
      </c>
      <c r="E57" s="52"/>
      <c r="F57" s="52"/>
      <c r="G57" s="52"/>
      <c r="H57" s="53">
        <f t="shared" si="5"/>
        <v>51.11</v>
      </c>
    </row>
    <row r="58" spans="1:8" ht="15">
      <c r="A58" s="48"/>
      <c r="B58" s="49"/>
      <c r="C58" s="50"/>
      <c r="D58" s="51"/>
      <c r="E58" s="52"/>
      <c r="F58" s="52"/>
      <c r="G58" s="52"/>
      <c r="H58" s="53">
        <f t="shared" si="5"/>
        <v>0</v>
      </c>
    </row>
    <row r="59" spans="1:8" ht="15.75" thickBot="1">
      <c r="A59" s="54" t="s">
        <v>38</v>
      </c>
      <c r="B59" s="55"/>
      <c r="C59" s="56">
        <f>C53+C54+C55+C56+C57+C58</f>
        <v>228.63</v>
      </c>
      <c r="D59" s="57">
        <f>(D53+D54+D55+D56+D57+D58)*5</f>
        <v>35</v>
      </c>
      <c r="E59" s="58">
        <f>(E53+E54+E55+E56+E57+E58)*10</f>
        <v>0</v>
      </c>
      <c r="F59" s="58">
        <f>(F53+F54+F55+F56+F57+F58)*10</f>
        <v>0</v>
      </c>
      <c r="G59" s="58">
        <f>(G53+G54+G55+G56+G57+G58)*5</f>
        <v>0</v>
      </c>
      <c r="H59" s="59">
        <f>C59+D59+E59+-F59-G59</f>
        <v>263.63</v>
      </c>
    </row>
    <row r="60" spans="1:8" ht="15.75" thickBot="1">
      <c r="A60" s="60"/>
      <c r="B60" s="61"/>
      <c r="C60" s="62"/>
      <c r="D60" s="63">
        <f>D59/5</f>
        <v>7</v>
      </c>
      <c r="E60" s="64"/>
      <c r="F60" s="64"/>
      <c r="G60" s="64"/>
      <c r="H60" s="65">
        <f>H53+H54+H55+H56+H57+H58</f>
        <v>263.63</v>
      </c>
    </row>
    <row r="61" spans="1:8" ht="15">
      <c r="A61" s="27"/>
      <c r="B61" s="28"/>
      <c r="C61" s="29"/>
      <c r="D61" s="34"/>
      <c r="E61" s="30"/>
      <c r="F61" s="30"/>
      <c r="G61" s="30"/>
      <c r="H61" s="26"/>
    </row>
    <row r="62" spans="1:8" ht="15">
      <c r="A62" s="13"/>
      <c r="B62" s="31"/>
      <c r="C62" s="32"/>
      <c r="D62" s="31"/>
      <c r="E62" s="33"/>
      <c r="F62" s="33"/>
      <c r="G62" s="33"/>
      <c r="H62" s="32"/>
    </row>
    <row r="63" spans="1:8" ht="18.75" thickBot="1">
      <c r="A63" s="11" t="s">
        <v>14</v>
      </c>
      <c r="B63" s="5"/>
      <c r="C63" s="4"/>
      <c r="D63" s="5"/>
      <c r="E63" s="3"/>
      <c r="F63" s="3"/>
      <c r="G63" s="3"/>
      <c r="H63" s="4"/>
    </row>
    <row r="64" spans="1:8" ht="15">
      <c r="A64" s="43" t="s">
        <v>30</v>
      </c>
      <c r="B64" s="44" t="s">
        <v>31</v>
      </c>
      <c r="C64" s="45" t="s">
        <v>32</v>
      </c>
      <c r="D64" s="44" t="s">
        <v>6</v>
      </c>
      <c r="E64" s="46" t="s">
        <v>33</v>
      </c>
      <c r="F64" s="46" t="s">
        <v>34</v>
      </c>
      <c r="G64" s="46" t="s">
        <v>35</v>
      </c>
      <c r="H64" s="47" t="s">
        <v>36</v>
      </c>
    </row>
    <row r="65" spans="1:8" ht="15">
      <c r="A65" s="48" t="s">
        <v>44</v>
      </c>
      <c r="B65" s="49">
        <v>2</v>
      </c>
      <c r="C65" s="50">
        <v>29.48</v>
      </c>
      <c r="D65" s="51"/>
      <c r="E65" s="52"/>
      <c r="F65" s="52"/>
      <c r="G65" s="52"/>
      <c r="H65" s="53">
        <f aca="true" t="shared" si="6" ref="H65:H70">C65+D65*5+E65*10+-F65*10-G65*5</f>
        <v>29.48</v>
      </c>
    </row>
    <row r="66" spans="1:8" ht="15">
      <c r="A66" s="48"/>
      <c r="B66" s="49">
        <v>4</v>
      </c>
      <c r="C66" s="50">
        <v>27.6</v>
      </c>
      <c r="D66" s="51"/>
      <c r="E66" s="52"/>
      <c r="F66" s="52"/>
      <c r="G66" s="52"/>
      <c r="H66" s="53">
        <f t="shared" si="6"/>
        <v>27.6</v>
      </c>
    </row>
    <row r="67" spans="1:8" ht="15">
      <c r="A67" s="48"/>
      <c r="B67" s="49">
        <v>6</v>
      </c>
      <c r="C67" s="50">
        <v>32</v>
      </c>
      <c r="D67" s="51"/>
      <c r="E67" s="52"/>
      <c r="F67" s="52"/>
      <c r="G67" s="52"/>
      <c r="H67" s="53">
        <f t="shared" si="6"/>
        <v>32</v>
      </c>
    </row>
    <row r="68" spans="1:8" ht="15">
      <c r="A68" s="48"/>
      <c r="B68" s="49">
        <v>8</v>
      </c>
      <c r="C68" s="50">
        <v>27.78</v>
      </c>
      <c r="D68" s="51"/>
      <c r="E68" s="52"/>
      <c r="F68" s="52"/>
      <c r="G68" s="52"/>
      <c r="H68" s="53">
        <f t="shared" si="6"/>
        <v>27.78</v>
      </c>
    </row>
    <row r="69" spans="1:8" ht="15">
      <c r="A69" s="48"/>
      <c r="B69" s="49">
        <v>10</v>
      </c>
      <c r="C69" s="50">
        <v>24.08</v>
      </c>
      <c r="D69" s="51">
        <v>1</v>
      </c>
      <c r="E69" s="52"/>
      <c r="F69" s="52"/>
      <c r="G69" s="52"/>
      <c r="H69" s="53">
        <f t="shared" si="6"/>
        <v>29.08</v>
      </c>
    </row>
    <row r="70" spans="1:8" ht="15">
      <c r="A70" s="48"/>
      <c r="B70" s="49"/>
      <c r="C70" s="50"/>
      <c r="D70" s="51"/>
      <c r="E70" s="52"/>
      <c r="F70" s="52"/>
      <c r="G70" s="52"/>
      <c r="H70" s="53">
        <f t="shared" si="6"/>
        <v>0</v>
      </c>
    </row>
    <row r="71" spans="1:8" ht="15.75" thickBot="1">
      <c r="A71" s="54" t="s">
        <v>38</v>
      </c>
      <c r="B71" s="55"/>
      <c r="C71" s="56">
        <f>C65+C66+C67+C68+C69+C70</f>
        <v>140.94</v>
      </c>
      <c r="D71" s="57">
        <f>(D65+D66+D67+D68+D69+D70)*5</f>
        <v>5</v>
      </c>
      <c r="E71" s="58">
        <f>(E65+E66+E67+E68+E69+E70)*10</f>
        <v>0</v>
      </c>
      <c r="F71" s="58">
        <f>(F65+F66+F67+F68+F69+F70)*10</f>
        <v>0</v>
      </c>
      <c r="G71" s="58">
        <f>(G65+G66+G67+G68+G69+G70)*5</f>
        <v>0</v>
      </c>
      <c r="H71" s="59">
        <f>C71+D71+E71+-F71-G71</f>
        <v>145.94</v>
      </c>
    </row>
    <row r="72" spans="1:8" ht="15.75" thickBot="1">
      <c r="A72" s="60"/>
      <c r="B72" s="61"/>
      <c r="C72" s="62"/>
      <c r="D72" s="63">
        <f>D71/5</f>
        <v>1</v>
      </c>
      <c r="E72" s="64"/>
      <c r="F72" s="64"/>
      <c r="G72" s="64"/>
      <c r="H72" s="65">
        <f>H65+H66+H67+H68+H69+H70</f>
        <v>145.94</v>
      </c>
    </row>
    <row r="73" spans="1:8" ht="15.75" thickBot="1">
      <c r="A73" s="66"/>
      <c r="B73" s="5"/>
      <c r="C73" s="4"/>
      <c r="D73" s="5"/>
      <c r="E73" s="3"/>
      <c r="F73" s="3"/>
      <c r="G73" s="3"/>
      <c r="H73" s="4"/>
    </row>
    <row r="74" spans="1:8" ht="15">
      <c r="A74" s="43" t="s">
        <v>30</v>
      </c>
      <c r="B74" s="44" t="s">
        <v>31</v>
      </c>
      <c r="C74" s="45" t="s">
        <v>32</v>
      </c>
      <c r="D74" s="44" t="s">
        <v>6</v>
      </c>
      <c r="E74" s="46" t="s">
        <v>33</v>
      </c>
      <c r="F74" s="46" t="s">
        <v>34</v>
      </c>
      <c r="G74" s="46" t="s">
        <v>35</v>
      </c>
      <c r="H74" s="47" t="s">
        <v>36</v>
      </c>
    </row>
    <row r="75" spans="1:8" ht="15">
      <c r="A75" s="48" t="s">
        <v>45</v>
      </c>
      <c r="B75" s="49">
        <v>2</v>
      </c>
      <c r="C75" s="50">
        <v>45.39</v>
      </c>
      <c r="D75" s="51"/>
      <c r="E75" s="52"/>
      <c r="F75" s="52"/>
      <c r="G75" s="52"/>
      <c r="H75" s="53">
        <f aca="true" t="shared" si="7" ref="H75:H80">C75+D75*5+E75*10+-F75*10-G75*5</f>
        <v>45.39</v>
      </c>
    </row>
    <row r="76" spans="1:8" ht="15">
      <c r="A76" s="48"/>
      <c r="B76" s="49">
        <v>4</v>
      </c>
      <c r="C76" s="50">
        <v>43.65</v>
      </c>
      <c r="D76" s="51">
        <v>1</v>
      </c>
      <c r="E76" s="52"/>
      <c r="F76" s="52"/>
      <c r="G76" s="52"/>
      <c r="H76" s="53">
        <f t="shared" si="7"/>
        <v>48.65</v>
      </c>
    </row>
    <row r="77" spans="1:8" ht="15">
      <c r="A77" s="48"/>
      <c r="B77" s="49">
        <v>6</v>
      </c>
      <c r="C77" s="50">
        <v>55.09</v>
      </c>
      <c r="D77" s="51">
        <v>2</v>
      </c>
      <c r="E77" s="52"/>
      <c r="F77" s="52"/>
      <c r="G77" s="52"/>
      <c r="H77" s="53">
        <f t="shared" si="7"/>
        <v>65.09</v>
      </c>
    </row>
    <row r="78" spans="1:8" ht="15">
      <c r="A78" s="48"/>
      <c r="B78" s="49">
        <v>8</v>
      </c>
      <c r="C78" s="50">
        <v>46.14</v>
      </c>
      <c r="D78" s="51"/>
      <c r="E78" s="52"/>
      <c r="F78" s="52"/>
      <c r="G78" s="52"/>
      <c r="H78" s="53">
        <f t="shared" si="7"/>
        <v>46.14</v>
      </c>
    </row>
    <row r="79" spans="1:8" ht="15">
      <c r="A79" s="48"/>
      <c r="B79" s="49">
        <v>10</v>
      </c>
      <c r="C79" s="50">
        <v>41.24</v>
      </c>
      <c r="D79" s="51"/>
      <c r="E79" s="52"/>
      <c r="F79" s="52"/>
      <c r="G79" s="52"/>
      <c r="H79" s="53">
        <f t="shared" si="7"/>
        <v>41.24</v>
      </c>
    </row>
    <row r="80" spans="1:8" ht="15">
      <c r="A80" s="48"/>
      <c r="B80" s="49"/>
      <c r="C80" s="50"/>
      <c r="D80" s="51"/>
      <c r="E80" s="52"/>
      <c r="F80" s="52"/>
      <c r="G80" s="52"/>
      <c r="H80" s="53">
        <f t="shared" si="7"/>
        <v>0</v>
      </c>
    </row>
    <row r="81" spans="1:8" ht="15.75" thickBot="1">
      <c r="A81" s="54" t="s">
        <v>38</v>
      </c>
      <c r="B81" s="55"/>
      <c r="C81" s="56">
        <f>C75+C76+C77+C78+C79+C80</f>
        <v>231.51</v>
      </c>
      <c r="D81" s="57">
        <f>(D75+D76+D77+D78+D79+D80)*5</f>
        <v>15</v>
      </c>
      <c r="E81" s="58">
        <f>(E75+E76+E77+E78+E79+E80)*10</f>
        <v>0</v>
      </c>
      <c r="F81" s="58">
        <f>(F75+F76+F77+F78+F79+F80)*10</f>
        <v>0</v>
      </c>
      <c r="G81" s="58">
        <f>(G75+G76+G77+G78+G79+G80)*5</f>
        <v>0</v>
      </c>
      <c r="H81" s="59">
        <f>C81+D81+E81+-F81-G81</f>
        <v>246.51</v>
      </c>
    </row>
    <row r="82" spans="1:8" ht="15.75" thickBot="1">
      <c r="A82" s="60"/>
      <c r="B82" s="61"/>
      <c r="C82" s="62"/>
      <c r="D82" s="63">
        <f>D81/5</f>
        <v>3</v>
      </c>
      <c r="E82" s="64"/>
      <c r="F82" s="64"/>
      <c r="G82" s="64"/>
      <c r="H82" s="65">
        <f>H75+H76+H77+H78+H79+H80</f>
        <v>246.51</v>
      </c>
    </row>
    <row r="83" spans="1:8" ht="15.75" thickBot="1">
      <c r="A83" s="66"/>
      <c r="B83" s="5"/>
      <c r="C83" s="4"/>
      <c r="D83" s="5"/>
      <c r="E83" s="3"/>
      <c r="F83" s="3"/>
      <c r="G83" s="3"/>
      <c r="H83" s="4"/>
    </row>
    <row r="84" spans="1:8" ht="15">
      <c r="A84" s="43" t="s">
        <v>30</v>
      </c>
      <c r="B84" s="44" t="s">
        <v>31</v>
      </c>
      <c r="C84" s="45" t="s">
        <v>32</v>
      </c>
      <c r="D84" s="44" t="s">
        <v>6</v>
      </c>
      <c r="E84" s="46" t="s">
        <v>33</v>
      </c>
      <c r="F84" s="46" t="s">
        <v>34</v>
      </c>
      <c r="G84" s="46" t="s">
        <v>35</v>
      </c>
      <c r="H84" s="47" t="s">
        <v>36</v>
      </c>
    </row>
    <row r="85" spans="1:8" ht="15">
      <c r="A85" s="48" t="s">
        <v>46</v>
      </c>
      <c r="B85" s="49">
        <v>2</v>
      </c>
      <c r="C85" s="50">
        <v>58.67</v>
      </c>
      <c r="D85" s="51">
        <v>6</v>
      </c>
      <c r="E85" s="52"/>
      <c r="F85" s="52"/>
      <c r="G85" s="52"/>
      <c r="H85" s="53">
        <f aca="true" t="shared" si="8" ref="H85:H90">C85+D85*5+E85*10+-F85*10-G85*5</f>
        <v>88.67</v>
      </c>
    </row>
    <row r="86" spans="1:8" ht="15">
      <c r="A86" s="48"/>
      <c r="B86" s="49">
        <v>4</v>
      </c>
      <c r="C86" s="50">
        <v>46.99</v>
      </c>
      <c r="D86" s="51">
        <v>3</v>
      </c>
      <c r="E86" s="52"/>
      <c r="F86" s="52"/>
      <c r="G86" s="52"/>
      <c r="H86" s="53">
        <f t="shared" si="8"/>
        <v>61.99</v>
      </c>
    </row>
    <row r="87" spans="1:8" ht="15">
      <c r="A87" s="48"/>
      <c r="B87" s="49">
        <v>6</v>
      </c>
      <c r="C87" s="50">
        <v>59.01</v>
      </c>
      <c r="D87" s="51">
        <v>3</v>
      </c>
      <c r="E87" s="52"/>
      <c r="F87" s="52"/>
      <c r="G87" s="52"/>
      <c r="H87" s="53">
        <f t="shared" si="8"/>
        <v>74.00999999999999</v>
      </c>
    </row>
    <row r="88" spans="1:8" ht="15">
      <c r="A88" s="48"/>
      <c r="B88" s="49">
        <v>8</v>
      </c>
      <c r="C88" s="50">
        <v>43.72</v>
      </c>
      <c r="D88" s="51">
        <v>1</v>
      </c>
      <c r="E88" s="52"/>
      <c r="F88" s="52"/>
      <c r="G88" s="52"/>
      <c r="H88" s="53">
        <f t="shared" si="8"/>
        <v>48.72</v>
      </c>
    </row>
    <row r="89" spans="1:8" ht="15">
      <c r="A89" s="48"/>
      <c r="B89" s="49">
        <v>10</v>
      </c>
      <c r="C89" s="50">
        <v>39.24</v>
      </c>
      <c r="D89" s="51"/>
      <c r="E89" s="52"/>
      <c r="F89" s="52"/>
      <c r="G89" s="52"/>
      <c r="H89" s="53">
        <f t="shared" si="8"/>
        <v>39.24</v>
      </c>
    </row>
    <row r="90" spans="1:8" ht="15">
      <c r="A90" s="48"/>
      <c r="B90" s="49"/>
      <c r="C90" s="50"/>
      <c r="D90" s="51"/>
      <c r="E90" s="52"/>
      <c r="F90" s="52"/>
      <c r="G90" s="52"/>
      <c r="H90" s="53">
        <f t="shared" si="8"/>
        <v>0</v>
      </c>
    </row>
    <row r="91" spans="1:8" ht="15.75" thickBot="1">
      <c r="A91" s="54" t="s">
        <v>38</v>
      </c>
      <c r="B91" s="55"/>
      <c r="C91" s="56">
        <f>C85+C86+C87+C88+C89+C90</f>
        <v>247.63</v>
      </c>
      <c r="D91" s="57">
        <f>(D85+D86+D87+D88+D89+D90)*5</f>
        <v>65</v>
      </c>
      <c r="E91" s="58">
        <f>(E85+E86+E87+E88+E89+E90)*10</f>
        <v>0</v>
      </c>
      <c r="F91" s="58">
        <f>(F85+F86+F87+F88+F89+F90)*10</f>
        <v>0</v>
      </c>
      <c r="G91" s="58">
        <f>(G85+G86+G87+G88+G89+G90)*5</f>
        <v>0</v>
      </c>
      <c r="H91" s="59">
        <f>C91+D91+E91+-F91-G91</f>
        <v>312.63</v>
      </c>
    </row>
    <row r="92" spans="1:8" ht="15.75" thickBot="1">
      <c r="A92" s="60"/>
      <c r="B92" s="61"/>
      <c r="C92" s="62"/>
      <c r="D92" s="63">
        <f>D91/5</f>
        <v>13</v>
      </c>
      <c r="E92" s="64"/>
      <c r="F92" s="64"/>
      <c r="G92" s="64"/>
      <c r="H92" s="65">
        <f>H85+H86+H87+H88+H89+H90</f>
        <v>312.63</v>
      </c>
    </row>
    <row r="93" spans="1:8" ht="15.75" thickBot="1">
      <c r="A93" s="66"/>
      <c r="B93" s="5"/>
      <c r="C93" s="4"/>
      <c r="D93" s="5"/>
      <c r="E93" s="3"/>
      <c r="F93" s="3"/>
      <c r="G93" s="3"/>
      <c r="H93" s="4"/>
    </row>
    <row r="94" spans="1:8" ht="15">
      <c r="A94" s="43" t="s">
        <v>30</v>
      </c>
      <c r="B94" s="44" t="s">
        <v>31</v>
      </c>
      <c r="C94" s="45" t="s">
        <v>32</v>
      </c>
      <c r="D94" s="44" t="s">
        <v>6</v>
      </c>
      <c r="E94" s="46" t="s">
        <v>33</v>
      </c>
      <c r="F94" s="46" t="s">
        <v>34</v>
      </c>
      <c r="G94" s="46" t="s">
        <v>35</v>
      </c>
      <c r="H94" s="47" t="s">
        <v>36</v>
      </c>
    </row>
    <row r="95" spans="1:8" ht="15">
      <c r="A95" s="48" t="s">
        <v>47</v>
      </c>
      <c r="B95" s="49">
        <v>2</v>
      </c>
      <c r="C95" s="50">
        <v>77.03</v>
      </c>
      <c r="D95" s="51">
        <v>2</v>
      </c>
      <c r="E95" s="52"/>
      <c r="F95" s="52"/>
      <c r="G95" s="52"/>
      <c r="H95" s="53">
        <f aca="true" t="shared" si="9" ref="H95:H100">C95+D95*5+E95*10+-F95*10-G95*5</f>
        <v>87.03</v>
      </c>
    </row>
    <row r="96" spans="1:8" ht="15">
      <c r="A96" s="48"/>
      <c r="B96" s="49">
        <v>4</v>
      </c>
      <c r="C96" s="50">
        <v>77.93</v>
      </c>
      <c r="D96" s="51">
        <v>1</v>
      </c>
      <c r="E96" s="52"/>
      <c r="F96" s="52"/>
      <c r="G96" s="52"/>
      <c r="H96" s="53">
        <f t="shared" si="9"/>
        <v>82.93</v>
      </c>
    </row>
    <row r="97" spans="1:8" ht="15">
      <c r="A97" s="48"/>
      <c r="B97" s="49">
        <v>6</v>
      </c>
      <c r="C97" s="50">
        <v>82.15</v>
      </c>
      <c r="D97" s="51">
        <v>1</v>
      </c>
      <c r="E97" s="52"/>
      <c r="F97" s="52"/>
      <c r="G97" s="52"/>
      <c r="H97" s="53">
        <f t="shared" si="9"/>
        <v>87.15</v>
      </c>
    </row>
    <row r="98" spans="1:8" ht="15">
      <c r="A98" s="48"/>
      <c r="B98" s="49">
        <v>8</v>
      </c>
      <c r="C98" s="50">
        <v>84.69</v>
      </c>
      <c r="D98" s="51">
        <v>2</v>
      </c>
      <c r="E98" s="52"/>
      <c r="F98" s="52"/>
      <c r="G98" s="52"/>
      <c r="H98" s="53">
        <f t="shared" si="9"/>
        <v>94.69</v>
      </c>
    </row>
    <row r="99" spans="1:8" ht="15">
      <c r="A99" s="48" t="s">
        <v>48</v>
      </c>
      <c r="B99" s="49">
        <v>10</v>
      </c>
      <c r="C99" s="50">
        <v>999.99</v>
      </c>
      <c r="D99" s="51"/>
      <c r="E99" s="52"/>
      <c r="F99" s="52"/>
      <c r="G99" s="52"/>
      <c r="H99" s="53">
        <f t="shared" si="9"/>
        <v>999.99</v>
      </c>
    </row>
    <row r="100" spans="1:8" ht="15">
      <c r="A100" s="48"/>
      <c r="B100" s="49"/>
      <c r="C100" s="50"/>
      <c r="D100" s="51"/>
      <c r="E100" s="52"/>
      <c r="F100" s="52"/>
      <c r="G100" s="52"/>
      <c r="H100" s="53">
        <f t="shared" si="9"/>
        <v>0</v>
      </c>
    </row>
    <row r="101" spans="1:8" ht="15.75" thickBot="1">
      <c r="A101" s="54" t="s">
        <v>38</v>
      </c>
      <c r="B101" s="55"/>
      <c r="C101" s="56">
        <f>C95+C96+C97+C98+C99+C100</f>
        <v>1321.79</v>
      </c>
      <c r="D101" s="57">
        <f>(D95+D96+D97+D98+D99+D100)*5</f>
        <v>30</v>
      </c>
      <c r="E101" s="58">
        <f>(E95+E96+E97+E98+E99+E100)*10</f>
        <v>0</v>
      </c>
      <c r="F101" s="58">
        <f>(F95+F96+F97+F98+F99+F100)*10</f>
        <v>0</v>
      </c>
      <c r="G101" s="58">
        <f>(G95+G96+G97+G98+G99+G100)*5</f>
        <v>0</v>
      </c>
      <c r="H101" s="59">
        <f>C101+D101+E101+-F101-G101</f>
        <v>1351.79</v>
      </c>
    </row>
    <row r="102" spans="1:8" ht="15.75" thickBot="1">
      <c r="A102" s="60"/>
      <c r="B102" s="61"/>
      <c r="C102" s="62"/>
      <c r="D102" s="63">
        <f>D101/5</f>
        <v>6</v>
      </c>
      <c r="E102" s="64"/>
      <c r="F102" s="64"/>
      <c r="G102" s="64"/>
      <c r="H102" s="65">
        <f>H95+H96+H97+H98+H99+H100</f>
        <v>1351.79</v>
      </c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8.75" thickBot="1">
      <c r="A105" s="11" t="s">
        <v>15</v>
      </c>
      <c r="B105" s="5"/>
      <c r="C105" s="4"/>
      <c r="D105" s="5"/>
      <c r="E105" s="3"/>
      <c r="F105" s="3"/>
      <c r="G105" s="3"/>
      <c r="H105" s="4"/>
    </row>
    <row r="106" spans="1:8" ht="15">
      <c r="A106" s="43" t="s">
        <v>30</v>
      </c>
      <c r="B106" s="44" t="s">
        <v>31</v>
      </c>
      <c r="C106" s="45" t="s">
        <v>32</v>
      </c>
      <c r="D106" s="44" t="s">
        <v>6</v>
      </c>
      <c r="E106" s="46" t="s">
        <v>33</v>
      </c>
      <c r="F106" s="46" t="s">
        <v>34</v>
      </c>
      <c r="G106" s="46" t="s">
        <v>35</v>
      </c>
      <c r="H106" s="47" t="s">
        <v>36</v>
      </c>
    </row>
    <row r="107" spans="1:8" ht="15">
      <c r="A107" s="48" t="s">
        <v>49</v>
      </c>
      <c r="B107" s="49">
        <v>2</v>
      </c>
      <c r="C107" s="50">
        <v>39.13</v>
      </c>
      <c r="D107" s="51">
        <v>1</v>
      </c>
      <c r="E107" s="52"/>
      <c r="F107" s="52"/>
      <c r="G107" s="52"/>
      <c r="H107" s="53">
        <f aca="true" t="shared" si="10" ref="H107:H112">C107+D107*5+E107*10+-F107*10-G107*5</f>
        <v>44.13</v>
      </c>
    </row>
    <row r="108" spans="1:8" ht="15">
      <c r="A108" s="48"/>
      <c r="B108" s="49">
        <v>4</v>
      </c>
      <c r="C108" s="50">
        <v>35.43</v>
      </c>
      <c r="D108" s="51">
        <v>1</v>
      </c>
      <c r="E108" s="52"/>
      <c r="F108" s="52"/>
      <c r="G108" s="52"/>
      <c r="H108" s="53">
        <f t="shared" si="10"/>
        <v>40.43</v>
      </c>
    </row>
    <row r="109" spans="1:8" ht="15">
      <c r="A109" s="48"/>
      <c r="B109" s="49">
        <v>6</v>
      </c>
      <c r="C109" s="50">
        <v>41.09</v>
      </c>
      <c r="D109" s="51">
        <v>2</v>
      </c>
      <c r="E109" s="52"/>
      <c r="F109" s="52"/>
      <c r="G109" s="52"/>
      <c r="H109" s="53">
        <f t="shared" si="10"/>
        <v>51.09</v>
      </c>
    </row>
    <row r="110" spans="1:8" ht="15">
      <c r="A110" s="48"/>
      <c r="B110" s="49">
        <v>8</v>
      </c>
      <c r="C110" s="50">
        <v>33.62</v>
      </c>
      <c r="D110" s="51">
        <v>1</v>
      </c>
      <c r="E110" s="52"/>
      <c r="F110" s="52"/>
      <c r="G110" s="52"/>
      <c r="H110" s="53">
        <f t="shared" si="10"/>
        <v>38.62</v>
      </c>
    </row>
    <row r="111" spans="1:8" ht="15">
      <c r="A111" s="48"/>
      <c r="B111" s="49">
        <v>10</v>
      </c>
      <c r="C111" s="50">
        <v>35.14</v>
      </c>
      <c r="D111" s="51">
        <v>1</v>
      </c>
      <c r="E111" s="52"/>
      <c r="F111" s="52"/>
      <c r="G111" s="52"/>
      <c r="H111" s="53">
        <f t="shared" si="10"/>
        <v>40.14</v>
      </c>
    </row>
    <row r="112" spans="1:8" ht="15">
      <c r="A112" s="48"/>
      <c r="B112" s="49"/>
      <c r="C112" s="50"/>
      <c r="D112" s="51"/>
      <c r="E112" s="52"/>
      <c r="F112" s="52"/>
      <c r="G112" s="52"/>
      <c r="H112" s="53">
        <f t="shared" si="10"/>
        <v>0</v>
      </c>
    </row>
    <row r="113" spans="1:8" ht="15.75" thickBot="1">
      <c r="A113" s="54" t="s">
        <v>38</v>
      </c>
      <c r="B113" s="55"/>
      <c r="C113" s="56">
        <f>C107+C108+C109+C110+C111+C112</f>
        <v>184.41000000000003</v>
      </c>
      <c r="D113" s="57">
        <f>(D107+D108+D109+D110+D111+D112)*5</f>
        <v>30</v>
      </c>
      <c r="E113" s="58">
        <f>(E107+E108+E109+E110+E111+E112)*10</f>
        <v>0</v>
      </c>
      <c r="F113" s="58">
        <f>(F107+F108+F109+F110+F111+F112)*10</f>
        <v>0</v>
      </c>
      <c r="G113" s="58">
        <f>(G107+G108+G109+G110+G111+G112)*5</f>
        <v>0</v>
      </c>
      <c r="H113" s="59">
        <f>C113+D113+E113+-F113-G113</f>
        <v>214.41000000000003</v>
      </c>
    </row>
    <row r="114" spans="1:8" ht="15.75" thickBot="1">
      <c r="A114" s="60"/>
      <c r="B114" s="61"/>
      <c r="C114" s="62"/>
      <c r="D114" s="63">
        <f>D113/5</f>
        <v>6</v>
      </c>
      <c r="E114" s="64"/>
      <c r="F114" s="64"/>
      <c r="G114" s="64"/>
      <c r="H114" s="65">
        <f>H107+H108+H109+H110+H111+H112</f>
        <v>214.41000000000003</v>
      </c>
    </row>
    <row r="115" spans="1:8" ht="15.75" thickBot="1">
      <c r="A115" s="67"/>
      <c r="B115" s="68"/>
      <c r="C115" s="69"/>
      <c r="D115" s="70"/>
      <c r="E115" s="71"/>
      <c r="F115" s="71"/>
      <c r="G115" s="71"/>
      <c r="H115" s="26"/>
    </row>
    <row r="116" spans="1:8" ht="15">
      <c r="A116" s="43" t="s">
        <v>30</v>
      </c>
      <c r="B116" s="44" t="s">
        <v>31</v>
      </c>
      <c r="C116" s="45" t="s">
        <v>32</v>
      </c>
      <c r="D116" s="44" t="s">
        <v>6</v>
      </c>
      <c r="E116" s="46" t="s">
        <v>33</v>
      </c>
      <c r="F116" s="46" t="s">
        <v>34</v>
      </c>
      <c r="G116" s="46" t="s">
        <v>35</v>
      </c>
      <c r="H116" s="47" t="s">
        <v>36</v>
      </c>
    </row>
    <row r="117" spans="1:8" ht="15">
      <c r="A117" s="48" t="s">
        <v>50</v>
      </c>
      <c r="B117" s="49">
        <v>2</v>
      </c>
      <c r="C117" s="50">
        <v>39.69</v>
      </c>
      <c r="D117" s="51">
        <v>1</v>
      </c>
      <c r="E117" s="52"/>
      <c r="F117" s="52"/>
      <c r="G117" s="52"/>
      <c r="H117" s="53">
        <f aca="true" t="shared" si="11" ref="H117:H122">C117+D117*5+E117*10+-F117*10-G117*5</f>
        <v>44.69</v>
      </c>
    </row>
    <row r="118" spans="1:8" ht="15">
      <c r="A118" s="48"/>
      <c r="B118" s="49">
        <v>4</v>
      </c>
      <c r="C118" s="50">
        <v>43.19</v>
      </c>
      <c r="D118" s="51">
        <v>2</v>
      </c>
      <c r="E118" s="52"/>
      <c r="F118" s="52"/>
      <c r="G118" s="52"/>
      <c r="H118" s="53">
        <f t="shared" si="11"/>
        <v>53.19</v>
      </c>
    </row>
    <row r="119" spans="1:8" ht="15">
      <c r="A119" s="48"/>
      <c r="B119" s="49">
        <v>6</v>
      </c>
      <c r="C119" s="50">
        <v>46.76</v>
      </c>
      <c r="D119" s="51"/>
      <c r="E119" s="52"/>
      <c r="F119" s="52"/>
      <c r="G119" s="52"/>
      <c r="H119" s="53">
        <f t="shared" si="11"/>
        <v>46.76</v>
      </c>
    </row>
    <row r="120" spans="1:8" ht="15">
      <c r="A120" s="48"/>
      <c r="B120" s="49">
        <v>8</v>
      </c>
      <c r="C120" s="50">
        <v>39.51</v>
      </c>
      <c r="D120" s="51">
        <v>1</v>
      </c>
      <c r="E120" s="52"/>
      <c r="F120" s="52"/>
      <c r="G120" s="52"/>
      <c r="H120" s="53">
        <f t="shared" si="11"/>
        <v>44.51</v>
      </c>
    </row>
    <row r="121" spans="1:8" ht="15">
      <c r="A121" s="48"/>
      <c r="B121" s="49">
        <v>10</v>
      </c>
      <c r="C121" s="50">
        <v>35.33</v>
      </c>
      <c r="D121" s="51">
        <v>1</v>
      </c>
      <c r="E121" s="52"/>
      <c r="F121" s="52"/>
      <c r="G121" s="52"/>
      <c r="H121" s="53">
        <f t="shared" si="11"/>
        <v>40.33</v>
      </c>
    </row>
    <row r="122" spans="1:8" ht="15">
      <c r="A122" s="48"/>
      <c r="B122" s="49"/>
      <c r="C122" s="50"/>
      <c r="D122" s="51"/>
      <c r="E122" s="52"/>
      <c r="F122" s="52"/>
      <c r="G122" s="52"/>
      <c r="H122" s="53">
        <f t="shared" si="11"/>
        <v>0</v>
      </c>
    </row>
    <row r="123" spans="1:8" ht="15.75" thickBot="1">
      <c r="A123" s="54" t="s">
        <v>38</v>
      </c>
      <c r="B123" s="55"/>
      <c r="C123" s="56">
        <f>C117+C118+C119+C120+C121+C122</f>
        <v>204.47999999999996</v>
      </c>
      <c r="D123" s="57">
        <f>(D117+D118+D119+D120+D121+D122)*5</f>
        <v>25</v>
      </c>
      <c r="E123" s="58">
        <f>(E117+E118+E119+E120+E121+E122)*10</f>
        <v>0</v>
      </c>
      <c r="F123" s="58">
        <f>(F117+F118+F119+F120+F121+F122)*10</f>
        <v>0</v>
      </c>
      <c r="G123" s="58">
        <f>(G117+G118+G119+G120+G121+G122)*5</f>
        <v>0</v>
      </c>
      <c r="H123" s="59">
        <f>C123+D123+E123+-F123-G123</f>
        <v>229.47999999999996</v>
      </c>
    </row>
    <row r="124" spans="1:8" ht="15.75" thickBot="1">
      <c r="A124" s="60"/>
      <c r="B124" s="61"/>
      <c r="C124" s="62"/>
      <c r="D124" s="63">
        <f>D123/5</f>
        <v>5</v>
      </c>
      <c r="E124" s="64"/>
      <c r="F124" s="64"/>
      <c r="G124" s="64"/>
      <c r="H124" s="65">
        <f>H117+H118+H119+H120+H121+H122</f>
        <v>229.47999999999996</v>
      </c>
    </row>
    <row r="125" spans="1:8" ht="15.75" thickBot="1">
      <c r="A125" s="66"/>
      <c r="B125" s="5"/>
      <c r="C125" s="4"/>
      <c r="D125" s="5"/>
      <c r="E125" s="3"/>
      <c r="F125" s="3"/>
      <c r="G125" s="3"/>
      <c r="H125" s="4"/>
    </row>
    <row r="126" spans="1:8" ht="15">
      <c r="A126" s="43" t="s">
        <v>30</v>
      </c>
      <c r="B126" s="44" t="s">
        <v>31</v>
      </c>
      <c r="C126" s="45" t="s">
        <v>32</v>
      </c>
      <c r="D126" s="44" t="s">
        <v>6</v>
      </c>
      <c r="E126" s="46" t="s">
        <v>33</v>
      </c>
      <c r="F126" s="46" t="s">
        <v>34</v>
      </c>
      <c r="G126" s="46" t="s">
        <v>35</v>
      </c>
      <c r="H126" s="47" t="s">
        <v>36</v>
      </c>
    </row>
    <row r="127" spans="1:8" ht="15">
      <c r="A127" s="48" t="s">
        <v>51</v>
      </c>
      <c r="B127" s="49">
        <v>2</v>
      </c>
      <c r="C127" s="50">
        <v>50.25</v>
      </c>
      <c r="D127" s="51"/>
      <c r="E127" s="52"/>
      <c r="F127" s="52"/>
      <c r="G127" s="52"/>
      <c r="H127" s="53">
        <f aca="true" t="shared" si="12" ref="H127:H132">C127+D127*5+E127*10+-F127*10-G127*5</f>
        <v>50.25</v>
      </c>
    </row>
    <row r="128" spans="1:8" ht="15">
      <c r="A128" s="48"/>
      <c r="B128" s="49">
        <v>4</v>
      </c>
      <c r="C128" s="50">
        <v>44.36</v>
      </c>
      <c r="D128" s="51"/>
      <c r="E128" s="52"/>
      <c r="F128" s="52"/>
      <c r="G128" s="52"/>
      <c r="H128" s="53">
        <f t="shared" si="12"/>
        <v>44.36</v>
      </c>
    </row>
    <row r="129" spans="1:8" ht="15">
      <c r="A129" s="48"/>
      <c r="B129" s="49">
        <v>6</v>
      </c>
      <c r="C129" s="50">
        <v>58.37</v>
      </c>
      <c r="D129" s="51"/>
      <c r="E129" s="52"/>
      <c r="F129" s="52"/>
      <c r="G129" s="52"/>
      <c r="H129" s="53">
        <f t="shared" si="12"/>
        <v>58.37</v>
      </c>
    </row>
    <row r="130" spans="1:8" ht="15">
      <c r="A130" s="48"/>
      <c r="B130" s="49">
        <v>8</v>
      </c>
      <c r="C130" s="50">
        <v>47.4</v>
      </c>
      <c r="D130" s="51"/>
      <c r="E130" s="52"/>
      <c r="F130" s="52"/>
      <c r="G130" s="52"/>
      <c r="H130" s="53">
        <f t="shared" si="12"/>
        <v>47.4</v>
      </c>
    </row>
    <row r="131" spans="1:8" ht="15">
      <c r="A131" s="48"/>
      <c r="B131" s="49">
        <v>10</v>
      </c>
      <c r="C131" s="50">
        <v>44.46</v>
      </c>
      <c r="D131" s="51">
        <v>3</v>
      </c>
      <c r="E131" s="52"/>
      <c r="F131" s="52"/>
      <c r="G131" s="52"/>
      <c r="H131" s="53">
        <f t="shared" si="12"/>
        <v>59.46</v>
      </c>
    </row>
    <row r="132" spans="1:8" ht="15">
      <c r="A132" s="48"/>
      <c r="B132" s="49"/>
      <c r="C132" s="50"/>
      <c r="D132" s="51"/>
      <c r="E132" s="52"/>
      <c r="F132" s="52"/>
      <c r="G132" s="52"/>
      <c r="H132" s="53">
        <f t="shared" si="12"/>
        <v>0</v>
      </c>
    </row>
    <row r="133" spans="1:8" ht="15.75" thickBot="1">
      <c r="A133" s="54" t="s">
        <v>38</v>
      </c>
      <c r="B133" s="55"/>
      <c r="C133" s="56">
        <f>C127+C128+C129+C130+C131+C132</f>
        <v>244.84</v>
      </c>
      <c r="D133" s="57">
        <f>(D127+D128+D129+D130+D131+D132)*5</f>
        <v>15</v>
      </c>
      <c r="E133" s="58">
        <f>(E127+E128+E129+E130+E131+E132)*10</f>
        <v>0</v>
      </c>
      <c r="F133" s="58">
        <f>(F127+F128+F129+F130+F131+F132)*10</f>
        <v>0</v>
      </c>
      <c r="G133" s="58">
        <f>(G127+G128+G129+G130+G131+G132)*5</f>
        <v>0</v>
      </c>
      <c r="H133" s="59">
        <f>C133+D133+E133+-F133-G133</f>
        <v>259.84000000000003</v>
      </c>
    </row>
    <row r="134" spans="1:8" ht="15.75" thickBot="1">
      <c r="A134" s="60"/>
      <c r="B134" s="61"/>
      <c r="C134" s="62"/>
      <c r="D134" s="63">
        <f>D133/5</f>
        <v>3</v>
      </c>
      <c r="E134" s="64"/>
      <c r="F134" s="64"/>
      <c r="G134" s="64"/>
      <c r="H134" s="65">
        <f>H127+H128+H129+H130+H131+H132</f>
        <v>259.84</v>
      </c>
    </row>
    <row r="135" spans="1:8" ht="15.75" thickBot="1">
      <c r="A135" s="66"/>
      <c r="B135" s="5"/>
      <c r="C135" s="4"/>
      <c r="D135" s="5"/>
      <c r="E135" s="3"/>
      <c r="F135" s="3"/>
      <c r="G135" s="3"/>
      <c r="H135" s="4"/>
    </row>
    <row r="136" spans="1:8" ht="15">
      <c r="A136" s="43" t="s">
        <v>30</v>
      </c>
      <c r="B136" s="44" t="s">
        <v>31</v>
      </c>
      <c r="C136" s="45" t="s">
        <v>32</v>
      </c>
      <c r="D136" s="44" t="s">
        <v>6</v>
      </c>
      <c r="E136" s="46" t="s">
        <v>33</v>
      </c>
      <c r="F136" s="46" t="s">
        <v>34</v>
      </c>
      <c r="G136" s="46" t="s">
        <v>35</v>
      </c>
      <c r="H136" s="47" t="s">
        <v>36</v>
      </c>
    </row>
    <row r="137" spans="1:8" ht="15">
      <c r="A137" s="48" t="s">
        <v>52</v>
      </c>
      <c r="B137" s="49">
        <v>2</v>
      </c>
      <c r="C137" s="50">
        <v>47.68</v>
      </c>
      <c r="D137" s="51">
        <v>1</v>
      </c>
      <c r="E137" s="52"/>
      <c r="F137" s="52"/>
      <c r="G137" s="52"/>
      <c r="H137" s="53">
        <f aca="true" t="shared" si="13" ref="H137:H142">C137+D137*5+E137*10+-F137*10-G137*5</f>
        <v>52.68</v>
      </c>
    </row>
    <row r="138" spans="1:8" ht="15">
      <c r="A138" s="48"/>
      <c r="B138" s="49">
        <v>4</v>
      </c>
      <c r="C138" s="50">
        <v>42.95</v>
      </c>
      <c r="D138" s="51">
        <v>1</v>
      </c>
      <c r="E138" s="52"/>
      <c r="F138" s="52"/>
      <c r="G138" s="52"/>
      <c r="H138" s="53">
        <f t="shared" si="13"/>
        <v>47.95</v>
      </c>
    </row>
    <row r="139" spans="1:8" ht="15">
      <c r="A139" s="48"/>
      <c r="B139" s="49">
        <v>6</v>
      </c>
      <c r="C139" s="50">
        <v>68.92</v>
      </c>
      <c r="D139" s="51">
        <v>1</v>
      </c>
      <c r="E139" s="52"/>
      <c r="F139" s="52"/>
      <c r="G139" s="52"/>
      <c r="H139" s="53">
        <f t="shared" si="13"/>
        <v>73.92</v>
      </c>
    </row>
    <row r="140" spans="1:8" ht="15">
      <c r="A140" s="48"/>
      <c r="B140" s="49">
        <v>8</v>
      </c>
      <c r="C140" s="50">
        <v>51.79</v>
      </c>
      <c r="D140" s="51">
        <v>3</v>
      </c>
      <c r="E140" s="52"/>
      <c r="F140" s="52"/>
      <c r="G140" s="52"/>
      <c r="H140" s="53">
        <f t="shared" si="13"/>
        <v>66.78999999999999</v>
      </c>
    </row>
    <row r="141" spans="1:8" ht="15">
      <c r="A141" s="48"/>
      <c r="B141" s="49">
        <v>10</v>
      </c>
      <c r="C141" s="50">
        <v>39.46</v>
      </c>
      <c r="D141" s="51"/>
      <c r="E141" s="52"/>
      <c r="F141" s="52"/>
      <c r="G141" s="52"/>
      <c r="H141" s="53">
        <f t="shared" si="13"/>
        <v>39.46</v>
      </c>
    </row>
    <row r="142" spans="1:8" ht="15">
      <c r="A142" s="48"/>
      <c r="B142" s="49"/>
      <c r="C142" s="50"/>
      <c r="D142" s="51"/>
      <c r="E142" s="52"/>
      <c r="F142" s="52"/>
      <c r="G142" s="52"/>
      <c r="H142" s="53">
        <f t="shared" si="13"/>
        <v>0</v>
      </c>
    </row>
    <row r="143" spans="1:8" ht="15.75" thickBot="1">
      <c r="A143" s="54" t="s">
        <v>38</v>
      </c>
      <c r="B143" s="55"/>
      <c r="C143" s="56">
        <f>C137+C138+C139+C140+C141+C142</f>
        <v>250.8</v>
      </c>
      <c r="D143" s="57">
        <f>(D137+D138+D139+D140+D141+D142)*5</f>
        <v>30</v>
      </c>
      <c r="E143" s="58">
        <f>(E137+E138+E139+E140+E141+E142)*10</f>
        <v>0</v>
      </c>
      <c r="F143" s="58">
        <f>(F137+F138+F139+F140+F141+F142)*10</f>
        <v>0</v>
      </c>
      <c r="G143" s="58">
        <f>(G137+G138+G139+G140+G141+G142)*5</f>
        <v>0</v>
      </c>
      <c r="H143" s="59">
        <f>C143+D143+E143+-F143-G143</f>
        <v>280.8</v>
      </c>
    </row>
    <row r="144" spans="1:8" ht="15.75" thickBot="1">
      <c r="A144" s="60"/>
      <c r="B144" s="61"/>
      <c r="C144" s="62"/>
      <c r="D144" s="63">
        <f>D143/5</f>
        <v>6</v>
      </c>
      <c r="E144" s="64"/>
      <c r="F144" s="64"/>
      <c r="G144" s="64"/>
      <c r="H144" s="65">
        <f>H137+H138+H139+H140+H141+H142</f>
        <v>280.8</v>
      </c>
    </row>
    <row r="145" spans="1:8" ht="15.75" thickBot="1">
      <c r="A145" s="66"/>
      <c r="B145" s="5"/>
      <c r="C145" s="4"/>
      <c r="D145" s="5"/>
      <c r="E145" s="3"/>
      <c r="F145" s="3"/>
      <c r="G145" s="3"/>
      <c r="H145" s="4"/>
    </row>
    <row r="146" spans="1:8" ht="15">
      <c r="A146" s="43" t="s">
        <v>30</v>
      </c>
      <c r="B146" s="44" t="s">
        <v>31</v>
      </c>
      <c r="C146" s="45" t="s">
        <v>32</v>
      </c>
      <c r="D146" s="44" t="s">
        <v>6</v>
      </c>
      <c r="E146" s="46" t="s">
        <v>33</v>
      </c>
      <c r="F146" s="46" t="s">
        <v>34</v>
      </c>
      <c r="G146" s="46" t="s">
        <v>35</v>
      </c>
      <c r="H146" s="47" t="s">
        <v>36</v>
      </c>
    </row>
    <row r="147" spans="1:8" ht="15">
      <c r="A147" s="48" t="s">
        <v>53</v>
      </c>
      <c r="B147" s="49">
        <v>2</v>
      </c>
      <c r="C147" s="50">
        <v>46.32</v>
      </c>
      <c r="D147" s="51">
        <v>2</v>
      </c>
      <c r="E147" s="52"/>
      <c r="F147" s="52"/>
      <c r="G147" s="52"/>
      <c r="H147" s="53">
        <f aca="true" t="shared" si="14" ref="H147:H152">C147+D147*5+E147*10+-F147*10-G147*5</f>
        <v>56.32</v>
      </c>
    </row>
    <row r="148" spans="1:8" ht="15">
      <c r="A148" s="48"/>
      <c r="B148" s="49">
        <v>4</v>
      </c>
      <c r="C148" s="50">
        <v>59.6</v>
      </c>
      <c r="D148" s="51">
        <v>4</v>
      </c>
      <c r="E148" s="52"/>
      <c r="F148" s="52"/>
      <c r="G148" s="52"/>
      <c r="H148" s="53">
        <f t="shared" si="14"/>
        <v>79.6</v>
      </c>
    </row>
    <row r="149" spans="1:8" ht="15">
      <c r="A149" s="48"/>
      <c r="B149" s="49">
        <v>6</v>
      </c>
      <c r="C149" s="50">
        <v>51.42</v>
      </c>
      <c r="D149" s="51">
        <v>4</v>
      </c>
      <c r="E149" s="52"/>
      <c r="F149" s="52"/>
      <c r="G149" s="52"/>
      <c r="H149" s="53">
        <f t="shared" si="14"/>
        <v>71.42</v>
      </c>
    </row>
    <row r="150" spans="1:8" ht="15">
      <c r="A150" s="48"/>
      <c r="B150" s="49">
        <v>8</v>
      </c>
      <c r="C150" s="50">
        <v>45.69</v>
      </c>
      <c r="D150" s="51"/>
      <c r="E150" s="52"/>
      <c r="F150" s="52"/>
      <c r="G150" s="52"/>
      <c r="H150" s="53">
        <f t="shared" si="14"/>
        <v>45.69</v>
      </c>
    </row>
    <row r="151" spans="1:8" ht="15">
      <c r="A151" s="48"/>
      <c r="B151" s="49">
        <v>10</v>
      </c>
      <c r="C151" s="50">
        <v>41.27</v>
      </c>
      <c r="D151" s="51">
        <v>2</v>
      </c>
      <c r="E151" s="52"/>
      <c r="F151" s="52"/>
      <c r="G151" s="52"/>
      <c r="H151" s="53">
        <f t="shared" si="14"/>
        <v>51.27</v>
      </c>
    </row>
    <row r="152" spans="1:8" ht="15">
      <c r="A152" s="48"/>
      <c r="B152" s="49"/>
      <c r="C152" s="50"/>
      <c r="D152" s="51"/>
      <c r="E152" s="52"/>
      <c r="F152" s="52"/>
      <c r="G152" s="52"/>
      <c r="H152" s="53">
        <f t="shared" si="14"/>
        <v>0</v>
      </c>
    </row>
    <row r="153" spans="1:8" ht="15.75" thickBot="1">
      <c r="A153" s="54" t="s">
        <v>38</v>
      </c>
      <c r="B153" s="55"/>
      <c r="C153" s="56">
        <f>C147+C148+C149+C150+C151+C152</f>
        <v>244.3</v>
      </c>
      <c r="D153" s="57">
        <f>(D147+D148+D149+D150+D151+D152)*5</f>
        <v>60</v>
      </c>
      <c r="E153" s="58">
        <f>(E147+E148+E149+E150+E151+E152)*10</f>
        <v>0</v>
      </c>
      <c r="F153" s="58">
        <f>(F147+F148+F149+F150+F151+F152)*10</f>
        <v>0</v>
      </c>
      <c r="G153" s="58">
        <f>(G147+G148+G149+G150+G151+G152)*5</f>
        <v>0</v>
      </c>
      <c r="H153" s="59">
        <f>C153+D153+E153+-F153-G153</f>
        <v>304.3</v>
      </c>
    </row>
    <row r="154" spans="1:8" ht="15.75" thickBot="1">
      <c r="A154" s="60"/>
      <c r="B154" s="61"/>
      <c r="C154" s="62"/>
      <c r="D154" s="63">
        <f>D153/5</f>
        <v>12</v>
      </c>
      <c r="E154" s="64"/>
      <c r="F154" s="64"/>
      <c r="G154" s="64"/>
      <c r="H154" s="65">
        <f>H147+H148+H149+H150+H151+H152</f>
        <v>304.29999999999995</v>
      </c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8.75" thickBot="1">
      <c r="A157" s="11" t="s">
        <v>17</v>
      </c>
      <c r="B157" s="5"/>
      <c r="C157" s="4"/>
      <c r="D157" s="5"/>
      <c r="E157" s="3"/>
      <c r="F157" s="3"/>
      <c r="G157" s="3"/>
      <c r="H157" s="4"/>
    </row>
    <row r="158" spans="1:8" ht="15">
      <c r="A158" s="43" t="s">
        <v>30</v>
      </c>
      <c r="B158" s="44" t="s">
        <v>31</v>
      </c>
      <c r="C158" s="45" t="s">
        <v>32</v>
      </c>
      <c r="D158" s="44" t="s">
        <v>6</v>
      </c>
      <c r="E158" s="46" t="s">
        <v>33</v>
      </c>
      <c r="F158" s="46" t="s">
        <v>34</v>
      </c>
      <c r="G158" s="46" t="s">
        <v>35</v>
      </c>
      <c r="H158" s="47" t="s">
        <v>36</v>
      </c>
    </row>
    <row r="159" spans="1:8" ht="15">
      <c r="A159" s="48" t="s">
        <v>54</v>
      </c>
      <c r="B159" s="49">
        <v>2</v>
      </c>
      <c r="C159" s="50">
        <v>50.44</v>
      </c>
      <c r="D159" s="51">
        <v>1</v>
      </c>
      <c r="E159" s="52"/>
      <c r="F159" s="52"/>
      <c r="G159" s="52"/>
      <c r="H159" s="53">
        <f aca="true" t="shared" si="15" ref="H159:H164">C159+D159*5+E159*10+-F159*10-G159*5</f>
        <v>55.44</v>
      </c>
    </row>
    <row r="160" spans="1:8" ht="15">
      <c r="A160" s="48"/>
      <c r="B160" s="49">
        <v>4</v>
      </c>
      <c r="C160" s="50">
        <v>56.04</v>
      </c>
      <c r="D160" s="51">
        <v>2</v>
      </c>
      <c r="E160" s="52">
        <v>1</v>
      </c>
      <c r="F160" s="52"/>
      <c r="G160" s="52"/>
      <c r="H160" s="53">
        <f t="shared" si="15"/>
        <v>76.03999999999999</v>
      </c>
    </row>
    <row r="161" spans="1:8" ht="15">
      <c r="A161" s="48"/>
      <c r="B161" s="49">
        <v>6</v>
      </c>
      <c r="C161" s="50">
        <v>52.89</v>
      </c>
      <c r="D161" s="51">
        <v>1</v>
      </c>
      <c r="E161" s="52"/>
      <c r="F161" s="52"/>
      <c r="G161" s="52"/>
      <c r="H161" s="53">
        <f t="shared" si="15"/>
        <v>57.89</v>
      </c>
    </row>
    <row r="162" spans="1:8" ht="15">
      <c r="A162" s="48"/>
      <c r="B162" s="49">
        <v>8</v>
      </c>
      <c r="C162" s="50">
        <v>42.46</v>
      </c>
      <c r="D162" s="51"/>
      <c r="E162" s="52"/>
      <c r="F162" s="52"/>
      <c r="G162" s="52"/>
      <c r="H162" s="53">
        <f t="shared" si="15"/>
        <v>42.46</v>
      </c>
    </row>
    <row r="163" spans="1:8" ht="15">
      <c r="A163" s="48"/>
      <c r="B163" s="49">
        <v>10</v>
      </c>
      <c r="C163" s="50">
        <v>37.74</v>
      </c>
      <c r="D163" s="51">
        <v>1</v>
      </c>
      <c r="E163" s="52"/>
      <c r="F163" s="52"/>
      <c r="G163" s="52"/>
      <c r="H163" s="53">
        <f t="shared" si="15"/>
        <v>42.74</v>
      </c>
    </row>
    <row r="164" spans="1:8" ht="15">
      <c r="A164" s="48"/>
      <c r="B164" s="49"/>
      <c r="C164" s="50"/>
      <c r="D164" s="51"/>
      <c r="E164" s="52"/>
      <c r="F164" s="52"/>
      <c r="G164" s="52"/>
      <c r="H164" s="53">
        <f t="shared" si="15"/>
        <v>0</v>
      </c>
    </row>
    <row r="165" spans="1:8" ht="15.75" thickBot="1">
      <c r="A165" s="54" t="s">
        <v>38</v>
      </c>
      <c r="B165" s="55"/>
      <c r="C165" s="56">
        <f>C159+C160+C161+C162+C163+C164</f>
        <v>239.57000000000002</v>
      </c>
      <c r="D165" s="57">
        <f>(D159+D160+D161+D162+D163+D164)*5</f>
        <v>25</v>
      </c>
      <c r="E165" s="58">
        <f>(E159+E160+E161+E162+E163+E164)*10</f>
        <v>10</v>
      </c>
      <c r="F165" s="58">
        <f>(F159+F160+F161+F162+F163+F164)*10</f>
        <v>0</v>
      </c>
      <c r="G165" s="58">
        <f>(G159+G160+G161+G162+G163+G164)*5</f>
        <v>0</v>
      </c>
      <c r="H165" s="59">
        <f>C165+D165+E165+-F165-G165</f>
        <v>274.57000000000005</v>
      </c>
    </row>
    <row r="166" spans="1:8" ht="15.75" thickBot="1">
      <c r="A166" s="60"/>
      <c r="B166" s="61"/>
      <c r="C166" s="62"/>
      <c r="D166" s="63">
        <f>D165/5</f>
        <v>5</v>
      </c>
      <c r="E166" s="64"/>
      <c r="F166" s="64"/>
      <c r="G166" s="64"/>
      <c r="H166" s="65">
        <f>H159+H160+H161+H162+H163+H164</f>
        <v>274.57</v>
      </c>
    </row>
    <row r="167" spans="1:8" ht="15.75" thickBot="1">
      <c r="A167" s="66"/>
      <c r="B167" s="5"/>
      <c r="C167" s="4"/>
      <c r="D167" s="5"/>
      <c r="E167" s="3"/>
      <c r="F167" s="3"/>
      <c r="G167" s="3"/>
      <c r="H167" s="4"/>
    </row>
    <row r="168" spans="1:8" ht="15">
      <c r="A168" s="43" t="s">
        <v>30</v>
      </c>
      <c r="B168" s="44" t="s">
        <v>31</v>
      </c>
      <c r="C168" s="45" t="s">
        <v>32</v>
      </c>
      <c r="D168" s="44" t="s">
        <v>6</v>
      </c>
      <c r="E168" s="46" t="s">
        <v>33</v>
      </c>
      <c r="F168" s="46" t="s">
        <v>34</v>
      </c>
      <c r="G168" s="46" t="s">
        <v>35</v>
      </c>
      <c r="H168" s="47" t="s">
        <v>36</v>
      </c>
    </row>
    <row r="169" spans="1:8" ht="15">
      <c r="A169" s="48" t="s">
        <v>55</v>
      </c>
      <c r="B169" s="49">
        <v>2</v>
      </c>
      <c r="C169" s="50">
        <v>74.17</v>
      </c>
      <c r="D169" s="51"/>
      <c r="E169" s="52"/>
      <c r="F169" s="52"/>
      <c r="G169" s="52"/>
      <c r="H169" s="53">
        <f aca="true" t="shared" si="16" ref="H169:H174">C169+D169*5+E169*10+-F169*10-G169*5</f>
        <v>74.17</v>
      </c>
    </row>
    <row r="170" spans="1:8" ht="15">
      <c r="A170" s="48"/>
      <c r="B170" s="49">
        <v>4</v>
      </c>
      <c r="C170" s="50">
        <v>59.05</v>
      </c>
      <c r="D170" s="51"/>
      <c r="E170" s="52"/>
      <c r="F170" s="52"/>
      <c r="G170" s="52"/>
      <c r="H170" s="53">
        <f t="shared" si="16"/>
        <v>59.05</v>
      </c>
    </row>
    <row r="171" spans="1:8" ht="15">
      <c r="A171" s="48"/>
      <c r="B171" s="49">
        <v>6</v>
      </c>
      <c r="C171" s="50">
        <v>80.84</v>
      </c>
      <c r="D171" s="51">
        <v>1</v>
      </c>
      <c r="E171" s="52"/>
      <c r="F171" s="52"/>
      <c r="G171" s="52"/>
      <c r="H171" s="53">
        <f t="shared" si="16"/>
        <v>85.84</v>
      </c>
    </row>
    <row r="172" spans="1:8" ht="15">
      <c r="A172" s="48"/>
      <c r="B172" s="49">
        <v>8</v>
      </c>
      <c r="C172" s="50">
        <v>67.12</v>
      </c>
      <c r="D172" s="51"/>
      <c r="E172" s="52"/>
      <c r="F172" s="52"/>
      <c r="G172" s="52"/>
      <c r="H172" s="53">
        <f t="shared" si="16"/>
        <v>67.12</v>
      </c>
    </row>
    <row r="173" spans="1:8" ht="15">
      <c r="A173" s="48"/>
      <c r="B173" s="49">
        <v>10</v>
      </c>
      <c r="C173" s="50">
        <v>54.61</v>
      </c>
      <c r="D173" s="51"/>
      <c r="E173" s="52"/>
      <c r="F173" s="52"/>
      <c r="G173" s="52"/>
      <c r="H173" s="53">
        <f t="shared" si="16"/>
        <v>54.61</v>
      </c>
    </row>
    <row r="174" spans="1:8" ht="15">
      <c r="A174" s="48"/>
      <c r="B174" s="49"/>
      <c r="C174" s="50"/>
      <c r="D174" s="51"/>
      <c r="E174" s="52"/>
      <c r="F174" s="52"/>
      <c r="G174" s="52"/>
      <c r="H174" s="53">
        <f t="shared" si="16"/>
        <v>0</v>
      </c>
    </row>
    <row r="175" spans="1:8" ht="15.75" thickBot="1">
      <c r="A175" s="54" t="s">
        <v>38</v>
      </c>
      <c r="B175" s="55"/>
      <c r="C175" s="56">
        <f>C169+C170+C171+C172+C173+C174</f>
        <v>335.79</v>
      </c>
      <c r="D175" s="57">
        <f>(D169+D170+D171+D172+D173+D174)*5</f>
        <v>5</v>
      </c>
      <c r="E175" s="58">
        <f>(E169+E170+E171+E172+E173+E174)*10</f>
        <v>0</v>
      </c>
      <c r="F175" s="58">
        <f>(F169+F170+F171+F172+F173+F174)*10</f>
        <v>0</v>
      </c>
      <c r="G175" s="58">
        <f>(G169+G170+G171+G172+G173+G174)*5</f>
        <v>0</v>
      </c>
      <c r="H175" s="59">
        <f>C175+D175+E175+-F175-G175</f>
        <v>340.79</v>
      </c>
    </row>
    <row r="176" spans="1:8" ht="15.75" thickBot="1">
      <c r="A176" s="60"/>
      <c r="B176" s="61"/>
      <c r="C176" s="62"/>
      <c r="D176" s="63">
        <f>D175/5</f>
        <v>1</v>
      </c>
      <c r="E176" s="64"/>
      <c r="F176" s="64"/>
      <c r="G176" s="64"/>
      <c r="H176" s="65">
        <f>H169+H170+H171+H172+H173+H174</f>
        <v>340.79</v>
      </c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ht="18.75" thickBot="1">
      <c r="A179" s="9" t="s">
        <v>24</v>
      </c>
    </row>
    <row r="180" spans="1:8" ht="15">
      <c r="A180" s="43" t="s">
        <v>30</v>
      </c>
      <c r="B180" s="44" t="s">
        <v>31</v>
      </c>
      <c r="C180" s="45" t="s">
        <v>32</v>
      </c>
      <c r="D180" s="44" t="s">
        <v>6</v>
      </c>
      <c r="E180" s="46" t="s">
        <v>33</v>
      </c>
      <c r="F180" s="46" t="s">
        <v>34</v>
      </c>
      <c r="G180" s="46" t="s">
        <v>35</v>
      </c>
      <c r="H180" s="47" t="s">
        <v>36</v>
      </c>
    </row>
    <row r="181" spans="1:8" ht="15">
      <c r="A181" s="48" t="s">
        <v>56</v>
      </c>
      <c r="B181" s="49">
        <v>2</v>
      </c>
      <c r="C181" s="50">
        <v>57.37</v>
      </c>
      <c r="D181" s="51">
        <v>5</v>
      </c>
      <c r="E181" s="52"/>
      <c r="F181" s="52"/>
      <c r="G181" s="52"/>
      <c r="H181" s="53">
        <f aca="true" t="shared" si="17" ref="H181:H186">C181+D181*5+E181*10+-F181*10-G181*5</f>
        <v>82.37</v>
      </c>
    </row>
    <row r="182" spans="1:8" ht="15">
      <c r="A182" s="48"/>
      <c r="B182" s="49">
        <v>4</v>
      </c>
      <c r="C182" s="50">
        <v>53.64</v>
      </c>
      <c r="D182" s="51">
        <v>3</v>
      </c>
      <c r="E182" s="52">
        <v>1</v>
      </c>
      <c r="F182" s="52"/>
      <c r="G182" s="52"/>
      <c r="H182" s="53">
        <f t="shared" si="17"/>
        <v>78.64</v>
      </c>
    </row>
    <row r="183" spans="1:8" ht="15">
      <c r="A183" s="48"/>
      <c r="B183" s="49">
        <v>6</v>
      </c>
      <c r="C183" s="50">
        <v>94.03</v>
      </c>
      <c r="D183" s="51">
        <v>4</v>
      </c>
      <c r="E183" s="52"/>
      <c r="F183" s="52"/>
      <c r="G183" s="52"/>
      <c r="H183" s="53">
        <f t="shared" si="17"/>
        <v>114.03</v>
      </c>
    </row>
    <row r="184" spans="1:8" ht="15">
      <c r="A184" s="48"/>
      <c r="B184" s="49">
        <v>8</v>
      </c>
      <c r="C184" s="50">
        <v>59.58</v>
      </c>
      <c r="D184" s="51">
        <v>1</v>
      </c>
      <c r="E184" s="52"/>
      <c r="F184" s="52"/>
      <c r="G184" s="52"/>
      <c r="H184" s="53">
        <f t="shared" si="17"/>
        <v>64.58</v>
      </c>
    </row>
    <row r="185" spans="1:8" ht="15">
      <c r="A185" s="48"/>
      <c r="B185" s="49">
        <v>10</v>
      </c>
      <c r="C185" s="50">
        <v>54.84</v>
      </c>
      <c r="D185" s="51"/>
      <c r="E185" s="52"/>
      <c r="F185" s="52"/>
      <c r="G185" s="52"/>
      <c r="H185" s="53">
        <f t="shared" si="17"/>
        <v>54.84</v>
      </c>
    </row>
    <row r="186" spans="1:8" ht="15">
      <c r="A186" s="48"/>
      <c r="B186" s="49"/>
      <c r="C186" s="50"/>
      <c r="D186" s="51"/>
      <c r="E186" s="52"/>
      <c r="F186" s="52"/>
      <c r="G186" s="52"/>
      <c r="H186" s="53">
        <f t="shared" si="17"/>
        <v>0</v>
      </c>
    </row>
    <row r="187" spans="1:8" ht="15.75" thickBot="1">
      <c r="A187" s="54" t="s">
        <v>38</v>
      </c>
      <c r="B187" s="55"/>
      <c r="C187" s="56">
        <f>C181+C182+C183+C184+C185+C186</f>
        <v>319.46000000000004</v>
      </c>
      <c r="D187" s="57">
        <f>(D181+D182+D183+D184+D185+D186)*5</f>
        <v>65</v>
      </c>
      <c r="E187" s="58">
        <f>(E181+E182+E183+E184+E185+E186)*10</f>
        <v>10</v>
      </c>
      <c r="F187" s="58">
        <f>(F181+F182+F183+F184+F185+F186)*10</f>
        <v>0</v>
      </c>
      <c r="G187" s="58">
        <f>(G181+G182+G183+G184+G185+G186)*5</f>
        <v>0</v>
      </c>
      <c r="H187" s="59">
        <f>C187+D187+E187+-F187-G187</f>
        <v>394.46000000000004</v>
      </c>
    </row>
    <row r="188" spans="1:8" ht="15.75" thickBot="1">
      <c r="A188" s="60"/>
      <c r="B188" s="61"/>
      <c r="C188" s="62"/>
      <c r="D188" s="63">
        <f>D187/5</f>
        <v>13</v>
      </c>
      <c r="E188" s="64"/>
      <c r="F188" s="64"/>
      <c r="G188" s="64"/>
      <c r="H188" s="65">
        <f>H181+H182+H183+H184+H185+H186</f>
        <v>394.4599999999999</v>
      </c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ht="18.75" thickBot="1">
      <c r="A191" s="9" t="s">
        <v>18</v>
      </c>
    </row>
    <row r="192" spans="1:8" ht="15">
      <c r="A192" s="43" t="s">
        <v>30</v>
      </c>
      <c r="B192" s="44" t="s">
        <v>31</v>
      </c>
      <c r="C192" s="45" t="s">
        <v>32</v>
      </c>
      <c r="D192" s="44" t="s">
        <v>6</v>
      </c>
      <c r="E192" s="46" t="s">
        <v>33</v>
      </c>
      <c r="F192" s="46" t="s">
        <v>34</v>
      </c>
      <c r="G192" s="46" t="s">
        <v>35</v>
      </c>
      <c r="H192" s="47" t="s">
        <v>36</v>
      </c>
    </row>
    <row r="193" spans="1:8" ht="15">
      <c r="A193" s="48" t="s">
        <v>57</v>
      </c>
      <c r="B193" s="49">
        <v>2</v>
      </c>
      <c r="C193" s="50">
        <v>32.79</v>
      </c>
      <c r="D193" s="51"/>
      <c r="E193" s="52"/>
      <c r="F193" s="52"/>
      <c r="G193" s="52"/>
      <c r="H193" s="53">
        <f aca="true" t="shared" si="18" ref="H193:H198">C193+D193*5+E193*10+-F193*10-G193*5</f>
        <v>32.79</v>
      </c>
    </row>
    <row r="194" spans="1:8" ht="15">
      <c r="A194" s="48"/>
      <c r="B194" s="49">
        <v>4</v>
      </c>
      <c r="C194" s="50">
        <v>43.6</v>
      </c>
      <c r="D194" s="51"/>
      <c r="E194" s="52"/>
      <c r="F194" s="52"/>
      <c r="G194" s="52"/>
      <c r="H194" s="53">
        <f t="shared" si="18"/>
        <v>43.6</v>
      </c>
    </row>
    <row r="195" spans="1:8" ht="15">
      <c r="A195" s="48"/>
      <c r="B195" s="49">
        <v>6</v>
      </c>
      <c r="C195" s="50">
        <v>39.15</v>
      </c>
      <c r="D195" s="51"/>
      <c r="E195" s="52">
        <v>1</v>
      </c>
      <c r="F195" s="52"/>
      <c r="G195" s="52"/>
      <c r="H195" s="53">
        <f t="shared" si="18"/>
        <v>49.15</v>
      </c>
    </row>
    <row r="196" spans="1:8" ht="15">
      <c r="A196" s="48"/>
      <c r="B196" s="49">
        <v>8</v>
      </c>
      <c r="C196" s="50">
        <v>32.13</v>
      </c>
      <c r="D196" s="51"/>
      <c r="E196" s="52"/>
      <c r="F196" s="52"/>
      <c r="G196" s="52"/>
      <c r="H196" s="53">
        <f t="shared" si="18"/>
        <v>32.13</v>
      </c>
    </row>
    <row r="197" spans="1:8" ht="15">
      <c r="A197" s="48"/>
      <c r="B197" s="49">
        <v>10</v>
      </c>
      <c r="C197" s="50">
        <v>26.71</v>
      </c>
      <c r="D197" s="51">
        <v>1</v>
      </c>
      <c r="E197" s="52"/>
      <c r="F197" s="52"/>
      <c r="G197" s="52"/>
      <c r="H197" s="53">
        <f t="shared" si="18"/>
        <v>31.71</v>
      </c>
    </row>
    <row r="198" spans="1:8" ht="15">
      <c r="A198" s="48"/>
      <c r="B198" s="49"/>
      <c r="C198" s="50"/>
      <c r="D198" s="51"/>
      <c r="E198" s="52"/>
      <c r="F198" s="52"/>
      <c r="G198" s="52"/>
      <c r="H198" s="53">
        <f t="shared" si="18"/>
        <v>0</v>
      </c>
    </row>
    <row r="199" spans="1:8" ht="15.75" thickBot="1">
      <c r="A199" s="54" t="s">
        <v>38</v>
      </c>
      <c r="B199" s="55"/>
      <c r="C199" s="56">
        <f>C193+C194+C195+C196+C197+C198</f>
        <v>174.38</v>
      </c>
      <c r="D199" s="57">
        <f>(D193+D194+D195+D196+D197+D198)*5</f>
        <v>5</v>
      </c>
      <c r="E199" s="58">
        <f>(E193+E194+E195+E196+E197+E198)*10</f>
        <v>10</v>
      </c>
      <c r="F199" s="58">
        <f>(F193+F194+F195+F196+F197+F198)*10</f>
        <v>0</v>
      </c>
      <c r="G199" s="58">
        <f>(G193+G194+G195+G196+G197+G198)*5</f>
        <v>0</v>
      </c>
      <c r="H199" s="59">
        <f>C199+D199+E199+-F199-G199</f>
        <v>189.38</v>
      </c>
    </row>
    <row r="200" spans="1:8" ht="15.75" thickBot="1">
      <c r="A200" s="60"/>
      <c r="B200" s="61"/>
      <c r="C200" s="62"/>
      <c r="D200" s="63">
        <f>D199/5</f>
        <v>1</v>
      </c>
      <c r="E200" s="64"/>
      <c r="F200" s="64"/>
      <c r="G200" s="64"/>
      <c r="H200" s="65">
        <f>H193+H194+H195+H196+H197+H198</f>
        <v>189.38</v>
      </c>
    </row>
    <row r="201" spans="1:8" ht="15.75" thickBot="1">
      <c r="A201" s="66"/>
      <c r="B201" s="5"/>
      <c r="C201" s="4"/>
      <c r="D201" s="5"/>
      <c r="E201" s="3"/>
      <c r="F201" s="3"/>
      <c r="G201" s="3"/>
      <c r="H201" s="4"/>
    </row>
    <row r="202" spans="1:8" ht="15">
      <c r="A202" s="43" t="s">
        <v>30</v>
      </c>
      <c r="B202" s="44" t="s">
        <v>31</v>
      </c>
      <c r="C202" s="45" t="s">
        <v>32</v>
      </c>
      <c r="D202" s="44" t="s">
        <v>6</v>
      </c>
      <c r="E202" s="46" t="s">
        <v>33</v>
      </c>
      <c r="F202" s="46" t="s">
        <v>34</v>
      </c>
      <c r="G202" s="46" t="s">
        <v>35</v>
      </c>
      <c r="H202" s="47" t="s">
        <v>36</v>
      </c>
    </row>
    <row r="203" spans="1:8" ht="15">
      <c r="A203" s="48" t="s">
        <v>58</v>
      </c>
      <c r="B203" s="49">
        <v>2</v>
      </c>
      <c r="C203" s="50">
        <v>35.71</v>
      </c>
      <c r="D203" s="51">
        <v>1</v>
      </c>
      <c r="E203" s="52">
        <v>1</v>
      </c>
      <c r="F203" s="52"/>
      <c r="G203" s="52"/>
      <c r="H203" s="53">
        <f aca="true" t="shared" si="19" ref="H203:H208">C203+D203*5+E203*10+-F203*10-G203*5</f>
        <v>50.71</v>
      </c>
    </row>
    <row r="204" spans="1:8" ht="15">
      <c r="A204" s="48"/>
      <c r="B204" s="49">
        <v>4</v>
      </c>
      <c r="C204" s="50">
        <v>33.12</v>
      </c>
      <c r="D204" s="51"/>
      <c r="E204" s="52"/>
      <c r="F204" s="52"/>
      <c r="G204" s="52"/>
      <c r="H204" s="53">
        <f t="shared" si="19"/>
        <v>33.12</v>
      </c>
    </row>
    <row r="205" spans="1:8" ht="15">
      <c r="A205" s="48"/>
      <c r="B205" s="49">
        <v>6</v>
      </c>
      <c r="C205" s="50">
        <v>48.02</v>
      </c>
      <c r="D205" s="51"/>
      <c r="E205" s="52"/>
      <c r="F205" s="52"/>
      <c r="G205" s="52"/>
      <c r="H205" s="53">
        <f t="shared" si="19"/>
        <v>48.02</v>
      </c>
    </row>
    <row r="206" spans="1:8" ht="15">
      <c r="A206" s="48"/>
      <c r="B206" s="49">
        <v>8</v>
      </c>
      <c r="C206" s="50">
        <v>34.91</v>
      </c>
      <c r="D206" s="51"/>
      <c r="E206" s="52"/>
      <c r="F206" s="52"/>
      <c r="G206" s="52"/>
      <c r="H206" s="53">
        <f t="shared" si="19"/>
        <v>34.91</v>
      </c>
    </row>
    <row r="207" spans="1:8" ht="15">
      <c r="A207" s="48"/>
      <c r="B207" s="49">
        <v>10</v>
      </c>
      <c r="C207" s="50">
        <v>25.89</v>
      </c>
      <c r="D207" s="51"/>
      <c r="E207" s="52"/>
      <c r="F207" s="52"/>
      <c r="G207" s="52"/>
      <c r="H207" s="53">
        <f t="shared" si="19"/>
        <v>25.89</v>
      </c>
    </row>
    <row r="208" spans="1:8" ht="15">
      <c r="A208" s="48"/>
      <c r="B208" s="49"/>
      <c r="C208" s="50"/>
      <c r="D208" s="51"/>
      <c r="E208" s="52"/>
      <c r="F208" s="52"/>
      <c r="G208" s="52"/>
      <c r="H208" s="53">
        <f t="shared" si="19"/>
        <v>0</v>
      </c>
    </row>
    <row r="209" spans="1:8" ht="15.75" thickBot="1">
      <c r="A209" s="54" t="s">
        <v>38</v>
      </c>
      <c r="B209" s="55"/>
      <c r="C209" s="56">
        <f>C203+C204+C205+C206+C207+C208</f>
        <v>177.64999999999998</v>
      </c>
      <c r="D209" s="57">
        <f>(D203+D204+D205+D206+D207+D208)*5</f>
        <v>5</v>
      </c>
      <c r="E209" s="58">
        <f>(E203+E204+E205+E206+E207+E208)*10</f>
        <v>10</v>
      </c>
      <c r="F209" s="58">
        <f>(F203+F204+F205+F206+F207+F208)*10</f>
        <v>0</v>
      </c>
      <c r="G209" s="58">
        <f>(G203+G204+G205+G206+G207+G208)*5</f>
        <v>0</v>
      </c>
      <c r="H209" s="59">
        <f>C209+D209+E209+-F209-G209</f>
        <v>192.64999999999998</v>
      </c>
    </row>
    <row r="210" spans="1:8" ht="15.75" thickBot="1">
      <c r="A210" s="60"/>
      <c r="B210" s="61"/>
      <c r="C210" s="62"/>
      <c r="D210" s="63">
        <f>D209/5</f>
        <v>1</v>
      </c>
      <c r="E210" s="64"/>
      <c r="F210" s="64"/>
      <c r="G210" s="64"/>
      <c r="H210" s="65">
        <f>H203+H204+H205+H206+H207+H208</f>
        <v>192.64999999999998</v>
      </c>
    </row>
    <row r="211" spans="1:8" ht="15.75" thickBot="1">
      <c r="A211" s="66"/>
      <c r="B211" s="5"/>
      <c r="C211" s="4"/>
      <c r="D211" s="5"/>
      <c r="E211" s="3"/>
      <c r="F211" s="3"/>
      <c r="G211" s="3"/>
      <c r="H211" s="4"/>
    </row>
    <row r="212" spans="1:8" ht="15">
      <c r="A212" s="43" t="s">
        <v>30</v>
      </c>
      <c r="B212" s="44" t="s">
        <v>31</v>
      </c>
      <c r="C212" s="45" t="s">
        <v>32</v>
      </c>
      <c r="D212" s="44" t="s">
        <v>6</v>
      </c>
      <c r="E212" s="46" t="s">
        <v>33</v>
      </c>
      <c r="F212" s="46" t="s">
        <v>34</v>
      </c>
      <c r="G212" s="46" t="s">
        <v>35</v>
      </c>
      <c r="H212" s="47" t="s">
        <v>36</v>
      </c>
    </row>
    <row r="213" spans="1:8" ht="15">
      <c r="A213" s="48" t="s">
        <v>59</v>
      </c>
      <c r="B213" s="49">
        <v>2</v>
      </c>
      <c r="C213" s="50">
        <v>41.57</v>
      </c>
      <c r="D213" s="51">
        <v>4</v>
      </c>
      <c r="E213" s="52"/>
      <c r="F213" s="52"/>
      <c r="G213" s="52"/>
      <c r="H213" s="53">
        <f aca="true" t="shared" si="20" ref="H213:H218">C213+D213*5+E213*10+-F213*10-G213*5</f>
        <v>61.57</v>
      </c>
    </row>
    <row r="214" spans="1:8" ht="15">
      <c r="A214" s="48"/>
      <c r="B214" s="49">
        <v>4</v>
      </c>
      <c r="C214" s="50">
        <v>44.6</v>
      </c>
      <c r="D214" s="51"/>
      <c r="E214" s="52"/>
      <c r="F214" s="52"/>
      <c r="G214" s="52"/>
      <c r="H214" s="53">
        <f t="shared" si="20"/>
        <v>44.6</v>
      </c>
    </row>
    <row r="215" spans="1:8" ht="15">
      <c r="A215" s="48"/>
      <c r="B215" s="49">
        <v>6</v>
      </c>
      <c r="C215" s="50">
        <v>41.43</v>
      </c>
      <c r="D215" s="51">
        <v>1</v>
      </c>
      <c r="E215" s="52"/>
      <c r="F215" s="52"/>
      <c r="G215" s="52"/>
      <c r="H215" s="53">
        <f t="shared" si="20"/>
        <v>46.43</v>
      </c>
    </row>
    <row r="216" spans="1:8" ht="15">
      <c r="A216" s="48"/>
      <c r="B216" s="49">
        <v>8</v>
      </c>
      <c r="C216" s="50">
        <v>42.67</v>
      </c>
      <c r="D216" s="51">
        <v>1</v>
      </c>
      <c r="E216" s="52"/>
      <c r="F216" s="52"/>
      <c r="G216" s="52"/>
      <c r="H216" s="53">
        <f t="shared" si="20"/>
        <v>47.67</v>
      </c>
    </row>
    <row r="217" spans="1:8" ht="15">
      <c r="A217" s="48"/>
      <c r="B217" s="49">
        <v>10</v>
      </c>
      <c r="C217" s="50">
        <v>36.05</v>
      </c>
      <c r="D217" s="51">
        <v>1</v>
      </c>
      <c r="E217" s="52"/>
      <c r="F217" s="52"/>
      <c r="G217" s="52"/>
      <c r="H217" s="53">
        <f t="shared" si="20"/>
        <v>41.05</v>
      </c>
    </row>
    <row r="218" spans="1:8" ht="15">
      <c r="A218" s="48"/>
      <c r="B218" s="49"/>
      <c r="C218" s="50"/>
      <c r="D218" s="51"/>
      <c r="E218" s="52"/>
      <c r="F218" s="52"/>
      <c r="G218" s="52"/>
      <c r="H218" s="53">
        <f t="shared" si="20"/>
        <v>0</v>
      </c>
    </row>
    <row r="219" spans="1:8" ht="15.75" thickBot="1">
      <c r="A219" s="54" t="s">
        <v>38</v>
      </c>
      <c r="B219" s="55"/>
      <c r="C219" s="56">
        <f>C213+C214+C215+C216+C217+C218</f>
        <v>206.32</v>
      </c>
      <c r="D219" s="57">
        <f>(D213+D214+D215+D216+D217+D218)*5</f>
        <v>35</v>
      </c>
      <c r="E219" s="58">
        <f>(E213+E214+E215+E216+E217+E218)*10</f>
        <v>0</v>
      </c>
      <c r="F219" s="58">
        <f>(F213+F214+F215+F216+F217+F218)*10</f>
        <v>0</v>
      </c>
      <c r="G219" s="58">
        <f>(G213+G214+G215+G216+G217+G218)*5</f>
        <v>0</v>
      </c>
      <c r="H219" s="59">
        <f>C219+D219+E219+-F219-G219</f>
        <v>241.32</v>
      </c>
    </row>
    <row r="220" spans="1:8" ht="15.75" thickBot="1">
      <c r="A220" s="60"/>
      <c r="B220" s="61"/>
      <c r="C220" s="62"/>
      <c r="D220" s="63">
        <f>D219/5</f>
        <v>7</v>
      </c>
      <c r="E220" s="64"/>
      <c r="F220" s="64"/>
      <c r="G220" s="64"/>
      <c r="H220" s="65">
        <f>H213+H214+H215+H216+H217+H218</f>
        <v>241.32</v>
      </c>
    </row>
    <row r="221" spans="1:8" ht="15.75" thickBot="1">
      <c r="A221" s="66"/>
      <c r="B221" s="5"/>
      <c r="C221" s="4"/>
      <c r="D221" s="5"/>
      <c r="E221" s="3"/>
      <c r="F221" s="3"/>
      <c r="G221" s="3"/>
      <c r="H221" s="4"/>
    </row>
    <row r="222" spans="1:8" ht="15">
      <c r="A222" s="43" t="s">
        <v>30</v>
      </c>
      <c r="B222" s="44" t="s">
        <v>31</v>
      </c>
      <c r="C222" s="45" t="s">
        <v>32</v>
      </c>
      <c r="D222" s="44" t="s">
        <v>6</v>
      </c>
      <c r="E222" s="46" t="s">
        <v>33</v>
      </c>
      <c r="F222" s="46" t="s">
        <v>34</v>
      </c>
      <c r="G222" s="46" t="s">
        <v>35</v>
      </c>
      <c r="H222" s="47" t="s">
        <v>36</v>
      </c>
    </row>
    <row r="223" spans="1:8" ht="15">
      <c r="A223" s="48" t="s">
        <v>60</v>
      </c>
      <c r="B223" s="49">
        <v>2</v>
      </c>
      <c r="C223" s="50">
        <v>42.86</v>
      </c>
      <c r="D223" s="51">
        <v>4</v>
      </c>
      <c r="E223" s="52"/>
      <c r="F223" s="52"/>
      <c r="G223" s="52"/>
      <c r="H223" s="53">
        <f aca="true" t="shared" si="21" ref="H223:H228">C223+D223*5+E223*10+-F223*10-G223*5</f>
        <v>62.86</v>
      </c>
    </row>
    <row r="224" spans="1:8" ht="15">
      <c r="A224" s="48"/>
      <c r="B224" s="49">
        <v>4</v>
      </c>
      <c r="C224" s="50">
        <v>42.88</v>
      </c>
      <c r="D224" s="51">
        <v>2</v>
      </c>
      <c r="E224" s="52"/>
      <c r="F224" s="52"/>
      <c r="G224" s="52"/>
      <c r="H224" s="53">
        <f t="shared" si="21"/>
        <v>52.88</v>
      </c>
    </row>
    <row r="225" spans="1:8" ht="15">
      <c r="A225" s="48"/>
      <c r="B225" s="49">
        <v>6</v>
      </c>
      <c r="C225" s="50">
        <v>42.87</v>
      </c>
      <c r="D225" s="51">
        <v>2</v>
      </c>
      <c r="E225" s="52"/>
      <c r="F225" s="52"/>
      <c r="G225" s="52"/>
      <c r="H225" s="53">
        <f t="shared" si="21"/>
        <v>52.87</v>
      </c>
    </row>
    <row r="226" spans="1:8" ht="15">
      <c r="A226" s="48"/>
      <c r="B226" s="49">
        <v>8</v>
      </c>
      <c r="C226" s="50">
        <v>48.74</v>
      </c>
      <c r="D226" s="51">
        <v>2</v>
      </c>
      <c r="E226" s="52"/>
      <c r="F226" s="52"/>
      <c r="G226" s="52"/>
      <c r="H226" s="53">
        <f t="shared" si="21"/>
        <v>58.74</v>
      </c>
    </row>
    <row r="227" spans="1:8" ht="15">
      <c r="A227" s="48"/>
      <c r="B227" s="49">
        <v>10</v>
      </c>
      <c r="C227" s="50">
        <v>35.07</v>
      </c>
      <c r="D227" s="51"/>
      <c r="E227" s="52"/>
      <c r="F227" s="52"/>
      <c r="G227" s="52"/>
      <c r="H227" s="53">
        <f t="shared" si="21"/>
        <v>35.07</v>
      </c>
    </row>
    <row r="228" spans="1:8" ht="15">
      <c r="A228" s="48"/>
      <c r="B228" s="49"/>
      <c r="C228" s="50"/>
      <c r="D228" s="51"/>
      <c r="E228" s="52"/>
      <c r="F228" s="52"/>
      <c r="G228" s="52"/>
      <c r="H228" s="53">
        <f t="shared" si="21"/>
        <v>0</v>
      </c>
    </row>
    <row r="229" spans="1:8" ht="15.75" thickBot="1">
      <c r="A229" s="54" t="s">
        <v>38</v>
      </c>
      <c r="B229" s="55"/>
      <c r="C229" s="56">
        <f>C223+C224+C225+C226+C227+C228</f>
        <v>212.42000000000002</v>
      </c>
      <c r="D229" s="57">
        <f>(D223+D224+D225+D226+D227+D228)*5</f>
        <v>50</v>
      </c>
      <c r="E229" s="58">
        <f>(E223+E224+E225+E226+E227+E228)*10</f>
        <v>0</v>
      </c>
      <c r="F229" s="58">
        <f>(F223+F224+F225+F226+F227+F228)*10</f>
        <v>0</v>
      </c>
      <c r="G229" s="58">
        <f>(G223+G224+G225+G226+G227+G228)*5</f>
        <v>0</v>
      </c>
      <c r="H229" s="59">
        <f>C229+D229+E229+-F229-G229</f>
        <v>262.42</v>
      </c>
    </row>
    <row r="230" spans="1:8" ht="15.75" thickBot="1">
      <c r="A230" s="60"/>
      <c r="B230" s="61"/>
      <c r="C230" s="62"/>
      <c r="D230" s="63">
        <f>D229/5</f>
        <v>10</v>
      </c>
      <c r="E230" s="64"/>
      <c r="F230" s="64"/>
      <c r="G230" s="64"/>
      <c r="H230" s="65">
        <f>H223+H224+H225+H226+H227+H228</f>
        <v>262.42</v>
      </c>
    </row>
    <row r="231" spans="1:8" ht="15.75" thickBot="1">
      <c r="A231" s="66"/>
      <c r="B231" s="5"/>
      <c r="C231" s="4"/>
      <c r="D231" s="5"/>
      <c r="E231" s="3"/>
      <c r="F231" s="3"/>
      <c r="G231" s="3"/>
      <c r="H231" s="4"/>
    </row>
    <row r="232" spans="1:8" ht="15">
      <c r="A232" s="43" t="s">
        <v>30</v>
      </c>
      <c r="B232" s="44" t="s">
        <v>31</v>
      </c>
      <c r="C232" s="45" t="s">
        <v>32</v>
      </c>
      <c r="D232" s="44" t="s">
        <v>6</v>
      </c>
      <c r="E232" s="46" t="s">
        <v>33</v>
      </c>
      <c r="F232" s="46" t="s">
        <v>34</v>
      </c>
      <c r="G232" s="46" t="s">
        <v>35</v>
      </c>
      <c r="H232" s="47" t="s">
        <v>36</v>
      </c>
    </row>
    <row r="233" spans="1:8" ht="15">
      <c r="A233" s="48" t="s">
        <v>61</v>
      </c>
      <c r="B233" s="49">
        <v>2</v>
      </c>
      <c r="C233" s="50">
        <v>47.46</v>
      </c>
      <c r="D233" s="51"/>
      <c r="E233" s="52"/>
      <c r="F233" s="52"/>
      <c r="G233" s="52"/>
      <c r="H233" s="53">
        <f aca="true" t="shared" si="22" ref="H233:H238">C233+D233*5+E233*10+-F233*10-G233*5</f>
        <v>47.46</v>
      </c>
    </row>
    <row r="234" spans="1:8" ht="15">
      <c r="A234" s="48"/>
      <c r="B234" s="49">
        <v>4</v>
      </c>
      <c r="C234" s="50">
        <v>68.28</v>
      </c>
      <c r="D234" s="51">
        <v>2</v>
      </c>
      <c r="E234" s="52"/>
      <c r="F234" s="52"/>
      <c r="G234" s="52"/>
      <c r="H234" s="53">
        <f t="shared" si="22"/>
        <v>78.28</v>
      </c>
    </row>
    <row r="235" spans="1:8" ht="15">
      <c r="A235" s="48"/>
      <c r="B235" s="49">
        <v>6</v>
      </c>
      <c r="C235" s="50">
        <v>54.65</v>
      </c>
      <c r="D235" s="51"/>
      <c r="E235" s="52"/>
      <c r="F235" s="52"/>
      <c r="G235" s="52"/>
      <c r="H235" s="53">
        <f t="shared" si="22"/>
        <v>54.65</v>
      </c>
    </row>
    <row r="236" spans="1:8" ht="15">
      <c r="A236" s="48"/>
      <c r="B236" s="49">
        <v>8</v>
      </c>
      <c r="C236" s="50">
        <v>46.96</v>
      </c>
      <c r="D236" s="51">
        <v>1</v>
      </c>
      <c r="E236" s="52"/>
      <c r="F236" s="52"/>
      <c r="G236" s="52"/>
      <c r="H236" s="53">
        <f t="shared" si="22"/>
        <v>51.96</v>
      </c>
    </row>
    <row r="237" spans="1:8" ht="15">
      <c r="A237" s="48"/>
      <c r="B237" s="49">
        <v>10</v>
      </c>
      <c r="C237" s="50">
        <v>37.4</v>
      </c>
      <c r="D237" s="51">
        <v>2</v>
      </c>
      <c r="E237" s="52"/>
      <c r="F237" s="52"/>
      <c r="G237" s="52"/>
      <c r="H237" s="53">
        <f t="shared" si="22"/>
        <v>47.4</v>
      </c>
    </row>
    <row r="238" spans="1:8" ht="15">
      <c r="A238" s="48"/>
      <c r="B238" s="49"/>
      <c r="C238" s="50"/>
      <c r="D238" s="51"/>
      <c r="E238" s="52"/>
      <c r="F238" s="52"/>
      <c r="G238" s="52"/>
      <c r="H238" s="53">
        <f t="shared" si="22"/>
        <v>0</v>
      </c>
    </row>
    <row r="239" spans="1:8" ht="15.75" thickBot="1">
      <c r="A239" s="54" t="s">
        <v>38</v>
      </c>
      <c r="B239" s="55"/>
      <c r="C239" s="56">
        <f>C233+C234+C235+C236+C237+C238</f>
        <v>254.75000000000003</v>
      </c>
      <c r="D239" s="57">
        <f>(D233+D234+D235+D236+D237+D238)*5</f>
        <v>25</v>
      </c>
      <c r="E239" s="58">
        <f>(E233+E234+E235+E236+E237+E238)*10</f>
        <v>0</v>
      </c>
      <c r="F239" s="58">
        <f>(F233+F234+F235+F236+F237+F238)*10</f>
        <v>0</v>
      </c>
      <c r="G239" s="58">
        <f>(G233+G234+G235+G236+G237+G238)*5</f>
        <v>0</v>
      </c>
      <c r="H239" s="59">
        <f>C239+D239+E239+-F239-G239</f>
        <v>279.75</v>
      </c>
    </row>
    <row r="240" spans="1:8" ht="15.75" thickBot="1">
      <c r="A240" s="60"/>
      <c r="B240" s="61"/>
      <c r="C240" s="62"/>
      <c r="D240" s="63">
        <f>D239/5</f>
        <v>5</v>
      </c>
      <c r="E240" s="64"/>
      <c r="F240" s="64"/>
      <c r="G240" s="64"/>
      <c r="H240" s="65">
        <f>H233+H234+H235+H236+H237+H238</f>
        <v>279.75</v>
      </c>
    </row>
    <row r="241" ht="18">
      <c r="A241" s="9"/>
    </row>
    <row r="242" spans="1:8" ht="18">
      <c r="A242" s="35"/>
      <c r="B242" s="1"/>
      <c r="C242" s="1"/>
      <c r="D242" s="1"/>
      <c r="E242" s="1"/>
      <c r="F242" s="1"/>
      <c r="G242" s="1"/>
      <c r="H242" s="1"/>
    </row>
    <row r="243" ht="18.75" thickBot="1">
      <c r="A243" s="9" t="s">
        <v>25</v>
      </c>
    </row>
    <row r="244" spans="1:8" ht="15">
      <c r="A244" s="43" t="s">
        <v>30</v>
      </c>
      <c r="B244" s="44" t="s">
        <v>31</v>
      </c>
      <c r="C244" s="45" t="s">
        <v>32</v>
      </c>
      <c r="D244" s="44" t="s">
        <v>6</v>
      </c>
      <c r="E244" s="46" t="s">
        <v>33</v>
      </c>
      <c r="F244" s="46" t="s">
        <v>34</v>
      </c>
      <c r="G244" s="46" t="s">
        <v>35</v>
      </c>
      <c r="H244" s="47" t="s">
        <v>36</v>
      </c>
    </row>
    <row r="245" spans="1:8" ht="15">
      <c r="A245" s="48" t="s">
        <v>62</v>
      </c>
      <c r="B245" s="49">
        <v>2</v>
      </c>
      <c r="C245" s="50">
        <v>30.4</v>
      </c>
      <c r="D245" s="51"/>
      <c r="E245" s="52"/>
      <c r="F245" s="52"/>
      <c r="G245" s="52"/>
      <c r="H245" s="53">
        <f aca="true" t="shared" si="23" ref="H245:H250">C245+D245*5+E245*10+-F245*10-G245*5</f>
        <v>30.4</v>
      </c>
    </row>
    <row r="246" spans="1:8" ht="15">
      <c r="A246" s="48"/>
      <c r="B246" s="49">
        <v>4</v>
      </c>
      <c r="C246" s="50">
        <v>26.17</v>
      </c>
      <c r="D246" s="51"/>
      <c r="E246" s="52"/>
      <c r="F246" s="52"/>
      <c r="G246" s="52"/>
      <c r="H246" s="53">
        <f t="shared" si="23"/>
        <v>26.17</v>
      </c>
    </row>
    <row r="247" spans="1:8" ht="15">
      <c r="A247" s="48"/>
      <c r="B247" s="49">
        <v>6</v>
      </c>
      <c r="C247" s="50">
        <v>31</v>
      </c>
      <c r="D247" s="51"/>
      <c r="E247" s="52"/>
      <c r="F247" s="52"/>
      <c r="G247" s="52"/>
      <c r="H247" s="53">
        <f t="shared" si="23"/>
        <v>31</v>
      </c>
    </row>
    <row r="248" spans="1:8" ht="15">
      <c r="A248" s="48"/>
      <c r="B248" s="49">
        <v>8</v>
      </c>
      <c r="C248" s="50">
        <v>26.8</v>
      </c>
      <c r="D248" s="51"/>
      <c r="E248" s="52"/>
      <c r="F248" s="52"/>
      <c r="G248" s="52"/>
      <c r="H248" s="53">
        <f t="shared" si="23"/>
        <v>26.8</v>
      </c>
    </row>
    <row r="249" spans="1:8" ht="15">
      <c r="A249" s="48"/>
      <c r="B249" s="49">
        <v>10</v>
      </c>
      <c r="C249" s="50">
        <v>24.75</v>
      </c>
      <c r="D249" s="51"/>
      <c r="E249" s="52"/>
      <c r="F249" s="52"/>
      <c r="G249" s="52"/>
      <c r="H249" s="53">
        <f t="shared" si="23"/>
        <v>24.75</v>
      </c>
    </row>
    <row r="250" spans="1:8" ht="15">
      <c r="A250" s="48"/>
      <c r="B250" s="49"/>
      <c r="C250" s="50"/>
      <c r="D250" s="51"/>
      <c r="E250" s="52"/>
      <c r="F250" s="52"/>
      <c r="G250" s="52"/>
      <c r="H250" s="53">
        <f t="shared" si="23"/>
        <v>0</v>
      </c>
    </row>
    <row r="251" spans="1:8" ht="15.75" thickBot="1">
      <c r="A251" s="54" t="s">
        <v>38</v>
      </c>
      <c r="B251" s="55"/>
      <c r="C251" s="56">
        <f>C245+C246+C247+C248+C249+C250</f>
        <v>139.12</v>
      </c>
      <c r="D251" s="57">
        <f>(D245+D246+D247+D248+D249+D250)*5</f>
        <v>0</v>
      </c>
      <c r="E251" s="58">
        <f>(E245+E246+E247+E248+E249+E250)*10</f>
        <v>0</v>
      </c>
      <c r="F251" s="58">
        <f>(F245+F246+F247+F248+F249+F250)*10</f>
        <v>0</v>
      </c>
      <c r="G251" s="58">
        <f>(G245+G246+G247+G248+G249+G250)*5</f>
        <v>0</v>
      </c>
      <c r="H251" s="59">
        <f>C251+D251+E251+-F251-G251</f>
        <v>139.12</v>
      </c>
    </row>
    <row r="252" spans="1:8" ht="15.75" thickBot="1">
      <c r="A252" s="60"/>
      <c r="B252" s="61"/>
      <c r="C252" s="62"/>
      <c r="D252" s="63">
        <f>D251/5</f>
        <v>0</v>
      </c>
      <c r="E252" s="64"/>
      <c r="F252" s="64"/>
      <c r="G252" s="64"/>
      <c r="H252" s="65">
        <f>H245+H246+H247+H248+H249+H250</f>
        <v>139.12</v>
      </c>
    </row>
    <row r="253" ht="18">
      <c r="A253" s="9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8.75" thickBot="1">
      <c r="A255" s="9" t="s">
        <v>12</v>
      </c>
      <c r="B255" s="9"/>
      <c r="C255" s="9"/>
      <c r="D255" s="9"/>
      <c r="E255" s="9"/>
      <c r="F255" s="9"/>
      <c r="G255" s="9"/>
      <c r="H255" s="9"/>
    </row>
    <row r="256" spans="1:8" ht="15">
      <c r="A256" s="43" t="s">
        <v>30</v>
      </c>
      <c r="B256" s="44" t="s">
        <v>31</v>
      </c>
      <c r="C256" s="45" t="s">
        <v>32</v>
      </c>
      <c r="D256" s="44" t="s">
        <v>6</v>
      </c>
      <c r="E256" s="46" t="s">
        <v>33</v>
      </c>
      <c r="F256" s="46" t="s">
        <v>34</v>
      </c>
      <c r="G256" s="46" t="s">
        <v>35</v>
      </c>
      <c r="H256" s="47" t="s">
        <v>36</v>
      </c>
    </row>
    <row r="257" spans="1:8" ht="15">
      <c r="A257" s="48" t="s">
        <v>63</v>
      </c>
      <c r="B257" s="49">
        <v>2</v>
      </c>
      <c r="C257" s="50">
        <v>45.41</v>
      </c>
      <c r="D257" s="51">
        <v>2</v>
      </c>
      <c r="E257" s="52"/>
      <c r="F257" s="52"/>
      <c r="G257" s="52"/>
      <c r="H257" s="53">
        <f aca="true" t="shared" si="24" ref="H257:H262">C257+D257*5+E257*10+-F257*10-G257*5</f>
        <v>55.41</v>
      </c>
    </row>
    <row r="258" spans="1:8" ht="15">
      <c r="A258" s="48"/>
      <c r="B258" s="49">
        <v>4</v>
      </c>
      <c r="C258" s="50">
        <v>51.16</v>
      </c>
      <c r="D258" s="51">
        <v>1</v>
      </c>
      <c r="E258" s="52"/>
      <c r="F258" s="52"/>
      <c r="G258" s="52"/>
      <c r="H258" s="53">
        <f t="shared" si="24"/>
        <v>56.16</v>
      </c>
    </row>
    <row r="259" spans="1:8" ht="15">
      <c r="A259" s="48"/>
      <c r="B259" s="49">
        <v>6</v>
      </c>
      <c r="C259" s="50">
        <v>61.13</v>
      </c>
      <c r="D259" s="51">
        <v>3</v>
      </c>
      <c r="E259" s="52"/>
      <c r="F259" s="52"/>
      <c r="G259" s="52"/>
      <c r="H259" s="53">
        <f t="shared" si="24"/>
        <v>76.13</v>
      </c>
    </row>
    <row r="260" spans="1:8" ht="15">
      <c r="A260" s="48"/>
      <c r="B260" s="49">
        <v>8</v>
      </c>
      <c r="C260" s="50">
        <v>71.8</v>
      </c>
      <c r="D260" s="51"/>
      <c r="E260" s="52"/>
      <c r="F260" s="52"/>
      <c r="G260" s="52"/>
      <c r="H260" s="53">
        <f t="shared" si="24"/>
        <v>71.8</v>
      </c>
    </row>
    <row r="261" spans="1:8" ht="15">
      <c r="A261" s="48"/>
      <c r="B261" s="49">
        <v>10</v>
      </c>
      <c r="C261" s="50">
        <v>40.51</v>
      </c>
      <c r="D261" s="51">
        <v>1</v>
      </c>
      <c r="E261" s="52"/>
      <c r="F261" s="52"/>
      <c r="G261" s="52"/>
      <c r="H261" s="53">
        <f t="shared" si="24"/>
        <v>45.51</v>
      </c>
    </row>
    <row r="262" spans="1:8" ht="15">
      <c r="A262" s="48"/>
      <c r="B262" s="49"/>
      <c r="C262" s="50"/>
      <c r="D262" s="51"/>
      <c r="E262" s="52"/>
      <c r="F262" s="52"/>
      <c r="G262" s="52"/>
      <c r="H262" s="53">
        <f t="shared" si="24"/>
        <v>0</v>
      </c>
    </row>
    <row r="263" spans="1:8" ht="15.75" thickBot="1">
      <c r="A263" s="54" t="s">
        <v>38</v>
      </c>
      <c r="B263" s="55"/>
      <c r="C263" s="56">
        <f>C257+C258+C259+C260+C261+C262</f>
        <v>270.01</v>
      </c>
      <c r="D263" s="57">
        <f>(D257+D258+D259+D260+D261+D262)*5</f>
        <v>35</v>
      </c>
      <c r="E263" s="58">
        <f>(E257+E258+E259+E260+E261+E262)*10</f>
        <v>0</v>
      </c>
      <c r="F263" s="58">
        <f>(F257+F258+F259+F260+F261+F262)*10</f>
        <v>0</v>
      </c>
      <c r="G263" s="58">
        <f>(G257+G258+G259+G260+G261+G262)*5</f>
        <v>0</v>
      </c>
      <c r="H263" s="59">
        <f>C263+D263+E263+-F263-G263</f>
        <v>305.01</v>
      </c>
    </row>
    <row r="264" spans="1:8" ht="15.75" thickBot="1">
      <c r="A264" s="60"/>
      <c r="B264" s="61"/>
      <c r="C264" s="62"/>
      <c r="D264" s="63">
        <f>D263/5</f>
        <v>7</v>
      </c>
      <c r="E264" s="64"/>
      <c r="F264" s="64"/>
      <c r="G264" s="64"/>
      <c r="H264" s="65">
        <f>H257+H258+H259+H260+H261+H262</f>
        <v>305.01</v>
      </c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8.75" thickBot="1">
      <c r="A267" s="109" t="s">
        <v>8</v>
      </c>
      <c r="B267" s="109"/>
      <c r="C267" s="4"/>
      <c r="D267" s="5"/>
      <c r="E267" s="3"/>
      <c r="F267" s="3"/>
      <c r="G267" s="3"/>
      <c r="H267" s="4"/>
    </row>
    <row r="268" spans="1:8" ht="15">
      <c r="A268" s="43" t="s">
        <v>30</v>
      </c>
      <c r="B268" s="44" t="s">
        <v>31</v>
      </c>
      <c r="C268" s="45" t="s">
        <v>32</v>
      </c>
      <c r="D268" s="44" t="s">
        <v>6</v>
      </c>
      <c r="E268" s="46" t="s">
        <v>33</v>
      </c>
      <c r="F268" s="46" t="s">
        <v>34</v>
      </c>
      <c r="G268" s="46" t="s">
        <v>35</v>
      </c>
      <c r="H268" s="47" t="s">
        <v>36</v>
      </c>
    </row>
    <row r="269" spans="1:8" ht="15">
      <c r="A269" s="48" t="s">
        <v>64</v>
      </c>
      <c r="B269" s="49">
        <v>2</v>
      </c>
      <c r="C269" s="50">
        <v>83.56</v>
      </c>
      <c r="D269" s="51">
        <v>1</v>
      </c>
      <c r="E269" s="52"/>
      <c r="F269" s="52"/>
      <c r="G269" s="52"/>
      <c r="H269" s="53">
        <f aca="true" t="shared" si="25" ref="H269:H274">C269+D269*5+E269*10+-F269*10-G269*5</f>
        <v>88.56</v>
      </c>
    </row>
    <row r="270" spans="1:8" ht="15">
      <c r="A270" s="48"/>
      <c r="B270" s="49">
        <v>4</v>
      </c>
      <c r="C270" s="50">
        <v>79.31</v>
      </c>
      <c r="D270" s="51">
        <v>2</v>
      </c>
      <c r="E270" s="52"/>
      <c r="F270" s="52"/>
      <c r="G270" s="52"/>
      <c r="H270" s="53">
        <f t="shared" si="25"/>
        <v>89.31</v>
      </c>
    </row>
    <row r="271" spans="1:8" ht="15">
      <c r="A271" s="48"/>
      <c r="B271" s="49">
        <v>6</v>
      </c>
      <c r="C271" s="50">
        <v>94.24</v>
      </c>
      <c r="D271" s="51">
        <v>1</v>
      </c>
      <c r="E271" s="52"/>
      <c r="F271" s="52"/>
      <c r="G271" s="52"/>
      <c r="H271" s="53">
        <f t="shared" si="25"/>
        <v>99.24</v>
      </c>
    </row>
    <row r="272" spans="1:8" ht="15">
      <c r="A272" s="48"/>
      <c r="B272" s="49">
        <v>8</v>
      </c>
      <c r="C272" s="50">
        <v>84.05</v>
      </c>
      <c r="D272" s="51">
        <v>1</v>
      </c>
      <c r="E272" s="52"/>
      <c r="F272" s="52"/>
      <c r="G272" s="52"/>
      <c r="H272" s="53">
        <f t="shared" si="25"/>
        <v>89.05</v>
      </c>
    </row>
    <row r="273" spans="1:8" ht="15">
      <c r="A273" s="48"/>
      <c r="B273" s="49">
        <v>10</v>
      </c>
      <c r="C273" s="50">
        <v>63.9</v>
      </c>
      <c r="D273" s="51">
        <v>1</v>
      </c>
      <c r="E273" s="52"/>
      <c r="F273" s="52"/>
      <c r="G273" s="52"/>
      <c r="H273" s="53">
        <f t="shared" si="25"/>
        <v>68.9</v>
      </c>
    </row>
    <row r="274" spans="1:8" ht="15">
      <c r="A274" s="48"/>
      <c r="B274" s="49"/>
      <c r="C274" s="50"/>
      <c r="D274" s="51"/>
      <c r="E274" s="52"/>
      <c r="F274" s="52"/>
      <c r="G274" s="52"/>
      <c r="H274" s="53">
        <f t="shared" si="25"/>
        <v>0</v>
      </c>
    </row>
    <row r="275" spans="1:8" ht="15.75" thickBot="1">
      <c r="A275" s="54" t="s">
        <v>38</v>
      </c>
      <c r="B275" s="55"/>
      <c r="C275" s="56">
        <f>C269+C270+C271+C272+C273+C274</f>
        <v>405.06</v>
      </c>
      <c r="D275" s="57">
        <f>(D269+D270+D271+D272+D273+D274)*5</f>
        <v>30</v>
      </c>
      <c r="E275" s="58">
        <f>(E269+E270+E271+E272+E273+E274)*10</f>
        <v>0</v>
      </c>
      <c r="F275" s="58">
        <f>(F269+F270+F271+F272+F273+F274)*10</f>
        <v>0</v>
      </c>
      <c r="G275" s="58">
        <f>(G269+G270+G271+G272+G273+G274)*5</f>
        <v>0</v>
      </c>
      <c r="H275" s="59">
        <f>C275+D275+E275+-F275-G275</f>
        <v>435.06</v>
      </c>
    </row>
    <row r="276" spans="1:8" ht="15.75" thickBot="1">
      <c r="A276" s="60"/>
      <c r="B276" s="61"/>
      <c r="C276" s="62"/>
      <c r="D276" s="63">
        <f>D275/5</f>
        <v>6</v>
      </c>
      <c r="E276" s="64"/>
      <c r="F276" s="64"/>
      <c r="G276" s="64"/>
      <c r="H276" s="65">
        <f>H269+H270+H271+H272+H273+H274</f>
        <v>435.06000000000006</v>
      </c>
    </row>
    <row r="277" spans="1:2" ht="15">
      <c r="A277" s="7"/>
      <c r="B277" s="7"/>
    </row>
  </sheetData>
  <sheetProtection/>
  <mergeCells count="1">
    <mergeCell ref="A267:B2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10</v>
      </c>
      <c r="B1" s="5"/>
      <c r="C1" s="4"/>
      <c r="D1" s="5"/>
      <c r="E1" s="3"/>
      <c r="F1" s="3"/>
      <c r="G1" s="3"/>
      <c r="H1" s="4"/>
    </row>
    <row r="2" spans="1:8" ht="15">
      <c r="A2" s="72" t="s">
        <v>30</v>
      </c>
      <c r="B2" s="73" t="s">
        <v>31</v>
      </c>
      <c r="C2" s="74" t="s">
        <v>32</v>
      </c>
      <c r="D2" s="73" t="s">
        <v>6</v>
      </c>
      <c r="E2" s="75" t="s">
        <v>33</v>
      </c>
      <c r="F2" s="75" t="s">
        <v>34</v>
      </c>
      <c r="G2" s="75" t="s">
        <v>35</v>
      </c>
      <c r="H2" s="76" t="s">
        <v>36</v>
      </c>
    </row>
    <row r="3" spans="1:8" ht="15">
      <c r="A3" s="77" t="s">
        <v>65</v>
      </c>
      <c r="B3" s="49">
        <v>2</v>
      </c>
      <c r="C3" s="78">
        <v>51.66</v>
      </c>
      <c r="D3" s="79">
        <v>1</v>
      </c>
      <c r="E3" s="80"/>
      <c r="F3" s="80"/>
      <c r="G3" s="80"/>
      <c r="H3" s="81">
        <f aca="true" t="shared" si="0" ref="H3:H8">C3+D3*5+E3*10+-F3*10-G3*5</f>
        <v>56.66</v>
      </c>
    </row>
    <row r="4" spans="1:8" ht="15">
      <c r="A4" s="77"/>
      <c r="B4" s="49">
        <v>4</v>
      </c>
      <c r="C4" s="78">
        <v>55.17</v>
      </c>
      <c r="D4" s="79"/>
      <c r="E4" s="80"/>
      <c r="F4" s="80"/>
      <c r="G4" s="80"/>
      <c r="H4" s="81">
        <f t="shared" si="0"/>
        <v>55.17</v>
      </c>
    </row>
    <row r="5" spans="1:8" ht="15">
      <c r="A5" s="77"/>
      <c r="B5" s="49">
        <v>6</v>
      </c>
      <c r="C5" s="78">
        <v>43.33</v>
      </c>
      <c r="D5" s="79">
        <v>2</v>
      </c>
      <c r="E5" s="80"/>
      <c r="F5" s="80"/>
      <c r="G5" s="80"/>
      <c r="H5" s="81">
        <f t="shared" si="0"/>
        <v>53.33</v>
      </c>
    </row>
    <row r="6" spans="1:8" ht="15">
      <c r="A6" s="77"/>
      <c r="B6" s="49">
        <v>8</v>
      </c>
      <c r="C6" s="78">
        <v>39.86</v>
      </c>
      <c r="D6" s="79"/>
      <c r="E6" s="80"/>
      <c r="F6" s="80"/>
      <c r="G6" s="80"/>
      <c r="H6" s="81">
        <f t="shared" si="0"/>
        <v>39.86</v>
      </c>
    </row>
    <row r="7" spans="1:8" ht="15">
      <c r="A7" s="77"/>
      <c r="B7" s="49">
        <v>10</v>
      </c>
      <c r="C7" s="78">
        <v>35.58</v>
      </c>
      <c r="D7" s="79"/>
      <c r="E7" s="80"/>
      <c r="F7" s="80"/>
      <c r="G7" s="80"/>
      <c r="H7" s="81">
        <f t="shared" si="0"/>
        <v>35.58</v>
      </c>
    </row>
    <row r="8" spans="1:8" ht="15">
      <c r="A8" s="77"/>
      <c r="B8" s="49"/>
      <c r="C8" s="78"/>
      <c r="D8" s="79"/>
      <c r="E8" s="80"/>
      <c r="F8" s="80"/>
      <c r="G8" s="80"/>
      <c r="H8" s="81">
        <f t="shared" si="0"/>
        <v>0</v>
      </c>
    </row>
    <row r="9" spans="1:8" ht="15.75" thickBot="1">
      <c r="A9" s="82" t="s">
        <v>38</v>
      </c>
      <c r="B9" s="83"/>
      <c r="C9" s="84">
        <f>C3+C4+C5+C6+C7+C8</f>
        <v>225.59999999999997</v>
      </c>
      <c r="D9" s="85">
        <f>(D3+D4+D5+D6+D7+D8)*5</f>
        <v>15</v>
      </c>
      <c r="E9" s="86">
        <f>(E3+E4+E5+E6+E7+E8)*10</f>
        <v>0</v>
      </c>
      <c r="F9" s="86">
        <f>(F3+F4+F5+F6+F7+F8)*10</f>
        <v>0</v>
      </c>
      <c r="G9" s="86">
        <f>(G3+G4+G5+G6+G7+G8)*5</f>
        <v>0</v>
      </c>
      <c r="H9" s="87">
        <f>C9+D9+E9+-F9-G9</f>
        <v>240.59999999999997</v>
      </c>
    </row>
    <row r="10" spans="1:8" ht="15.75" thickBot="1">
      <c r="A10" s="88"/>
      <c r="B10" s="89"/>
      <c r="C10" s="90"/>
      <c r="D10" s="91">
        <f>D9/5</f>
        <v>3</v>
      </c>
      <c r="E10" s="92"/>
      <c r="F10" s="92"/>
      <c r="G10" s="92"/>
      <c r="H10" s="93">
        <f>H3+H4+H5+H6+H7+H8</f>
        <v>240.59999999999997</v>
      </c>
    </row>
    <row r="11" ht="15.75" thickBot="1"/>
    <row r="12" spans="1:8" ht="15">
      <c r="A12" s="43" t="s">
        <v>30</v>
      </c>
      <c r="B12" s="44" t="s">
        <v>31</v>
      </c>
      <c r="C12" s="45" t="s">
        <v>32</v>
      </c>
      <c r="D12" s="44" t="s">
        <v>6</v>
      </c>
      <c r="E12" s="46" t="s">
        <v>33</v>
      </c>
      <c r="F12" s="46" t="s">
        <v>34</v>
      </c>
      <c r="G12" s="46" t="s">
        <v>35</v>
      </c>
      <c r="H12" s="47" t="s">
        <v>36</v>
      </c>
    </row>
    <row r="13" spans="1:8" ht="15">
      <c r="A13" s="48" t="s">
        <v>66</v>
      </c>
      <c r="B13" s="49">
        <v>2</v>
      </c>
      <c r="C13" s="50">
        <v>67.17</v>
      </c>
      <c r="D13" s="51">
        <v>2</v>
      </c>
      <c r="E13" s="52"/>
      <c r="F13" s="52"/>
      <c r="G13" s="52"/>
      <c r="H13" s="53">
        <f aca="true" t="shared" si="1" ref="H13:H18">C13+D13*5+E13*10+-F13*10-G13*5</f>
        <v>77.17</v>
      </c>
    </row>
    <row r="14" spans="1:8" ht="15">
      <c r="A14" s="48"/>
      <c r="B14" s="49">
        <v>4</v>
      </c>
      <c r="C14" s="50">
        <v>70.13</v>
      </c>
      <c r="D14" s="51">
        <v>4</v>
      </c>
      <c r="E14" s="52"/>
      <c r="F14" s="52"/>
      <c r="G14" s="52"/>
      <c r="H14" s="53">
        <f t="shared" si="1"/>
        <v>90.13</v>
      </c>
    </row>
    <row r="15" spans="1:8" ht="15">
      <c r="A15" s="48"/>
      <c r="B15" s="49">
        <v>6</v>
      </c>
      <c r="C15" s="50">
        <v>104.95</v>
      </c>
      <c r="D15" s="51">
        <v>5</v>
      </c>
      <c r="E15" s="52"/>
      <c r="F15" s="52"/>
      <c r="G15" s="52"/>
      <c r="H15" s="53">
        <f t="shared" si="1"/>
        <v>129.95</v>
      </c>
    </row>
    <row r="16" spans="1:8" ht="15">
      <c r="A16" s="48"/>
      <c r="B16" s="49">
        <v>8</v>
      </c>
      <c r="C16" s="50">
        <v>55.5</v>
      </c>
      <c r="D16" s="51">
        <v>1</v>
      </c>
      <c r="E16" s="52"/>
      <c r="F16" s="52"/>
      <c r="G16" s="52"/>
      <c r="H16" s="53">
        <f t="shared" si="1"/>
        <v>60.5</v>
      </c>
    </row>
    <row r="17" spans="1:8" ht="15">
      <c r="A17" s="48"/>
      <c r="B17" s="49">
        <v>10</v>
      </c>
      <c r="C17" s="50">
        <v>48.83</v>
      </c>
      <c r="D17" s="51">
        <v>5</v>
      </c>
      <c r="E17" s="52"/>
      <c r="F17" s="52"/>
      <c r="G17" s="52"/>
      <c r="H17" s="53">
        <f t="shared" si="1"/>
        <v>73.83</v>
      </c>
    </row>
    <row r="18" spans="1:8" ht="15">
      <c r="A18" s="48"/>
      <c r="B18" s="49"/>
      <c r="C18" s="50"/>
      <c r="D18" s="51"/>
      <c r="E18" s="52"/>
      <c r="F18" s="52"/>
      <c r="G18" s="52"/>
      <c r="H18" s="53">
        <f t="shared" si="1"/>
        <v>0</v>
      </c>
    </row>
    <row r="19" spans="1:8" ht="15.75" thickBot="1">
      <c r="A19" s="54" t="s">
        <v>38</v>
      </c>
      <c r="B19" s="55"/>
      <c r="C19" s="56">
        <f>C13+C14+C15+C16+C17+C18</f>
        <v>346.58</v>
      </c>
      <c r="D19" s="57">
        <f>(D13+D14+D15+D16+D17+D18)*5</f>
        <v>85</v>
      </c>
      <c r="E19" s="58">
        <f>(E13+E14+E15+E16+E17+E18)*10</f>
        <v>0</v>
      </c>
      <c r="F19" s="58">
        <f>(F13+F14+F15+F16+F17+F18)*10</f>
        <v>0</v>
      </c>
      <c r="G19" s="58">
        <f>(G13+G14+G15+G16+G17+G18)*5</f>
        <v>0</v>
      </c>
      <c r="H19" s="59">
        <f>C19+D19+E19+-F19-G19</f>
        <v>431.58</v>
      </c>
    </row>
    <row r="20" spans="1:8" ht="15.75" thickBot="1">
      <c r="A20" s="60"/>
      <c r="B20" s="61"/>
      <c r="C20" s="62"/>
      <c r="D20" s="63">
        <f>D19/5</f>
        <v>17</v>
      </c>
      <c r="E20" s="64"/>
      <c r="F20" s="64"/>
      <c r="G20" s="64"/>
      <c r="H20" s="65">
        <f>H13+H14+H15+H16+H17+H18</f>
        <v>431.58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ht="18.75" thickBot="1">
      <c r="A23" s="9" t="s">
        <v>19</v>
      </c>
    </row>
    <row r="24" spans="1:8" ht="15">
      <c r="A24" s="43" t="s">
        <v>30</v>
      </c>
      <c r="B24" s="44" t="s">
        <v>31</v>
      </c>
      <c r="C24" s="45" t="s">
        <v>32</v>
      </c>
      <c r="D24" s="44" t="s">
        <v>6</v>
      </c>
      <c r="E24" s="46" t="s">
        <v>33</v>
      </c>
      <c r="F24" s="46" t="s">
        <v>34</v>
      </c>
      <c r="G24" s="46" t="s">
        <v>35</v>
      </c>
      <c r="H24" s="47" t="s">
        <v>36</v>
      </c>
    </row>
    <row r="25" spans="1:8" ht="15">
      <c r="A25" s="48" t="s">
        <v>67</v>
      </c>
      <c r="B25" s="49">
        <v>2</v>
      </c>
      <c r="C25" s="50">
        <v>47.87</v>
      </c>
      <c r="D25" s="51"/>
      <c r="E25" s="52"/>
      <c r="F25" s="52"/>
      <c r="G25" s="52"/>
      <c r="H25" s="53">
        <f aca="true" t="shared" si="2" ref="H25:H30">C25+D25*5+E25*10+-F25*10-G25*5</f>
        <v>47.87</v>
      </c>
    </row>
    <row r="26" spans="1:8" ht="15">
      <c r="A26" s="48"/>
      <c r="B26" s="49">
        <v>4</v>
      </c>
      <c r="C26" s="50">
        <v>48.88</v>
      </c>
      <c r="D26" s="51"/>
      <c r="E26" s="52"/>
      <c r="F26" s="52"/>
      <c r="G26" s="52"/>
      <c r="H26" s="53">
        <f t="shared" si="2"/>
        <v>48.88</v>
      </c>
    </row>
    <row r="27" spans="1:8" ht="15">
      <c r="A27" s="48"/>
      <c r="B27" s="49">
        <v>6</v>
      </c>
      <c r="C27" s="50">
        <v>55.7</v>
      </c>
      <c r="D27" s="51"/>
      <c r="E27" s="52"/>
      <c r="F27" s="52"/>
      <c r="G27" s="52"/>
      <c r="H27" s="53">
        <f t="shared" si="2"/>
        <v>55.7</v>
      </c>
    </row>
    <row r="28" spans="1:8" ht="15">
      <c r="A28" s="48"/>
      <c r="B28" s="49">
        <v>8</v>
      </c>
      <c r="C28" s="50">
        <v>48.24</v>
      </c>
      <c r="D28" s="51"/>
      <c r="E28" s="52"/>
      <c r="F28" s="52"/>
      <c r="G28" s="52"/>
      <c r="H28" s="53">
        <f t="shared" si="2"/>
        <v>48.24</v>
      </c>
    </row>
    <row r="29" spans="1:8" ht="15">
      <c r="A29" s="48"/>
      <c r="B29" s="49">
        <v>10</v>
      </c>
      <c r="C29" s="50">
        <v>37.29</v>
      </c>
      <c r="D29" s="51"/>
      <c r="E29" s="52"/>
      <c r="F29" s="52"/>
      <c r="G29" s="52"/>
      <c r="H29" s="53">
        <f t="shared" si="2"/>
        <v>37.29</v>
      </c>
    </row>
    <row r="30" spans="1:8" ht="15">
      <c r="A30" s="48"/>
      <c r="B30" s="49"/>
      <c r="C30" s="50"/>
      <c r="D30" s="51"/>
      <c r="E30" s="52"/>
      <c r="F30" s="52"/>
      <c r="G30" s="52"/>
      <c r="H30" s="53">
        <f t="shared" si="2"/>
        <v>0</v>
      </c>
    </row>
    <row r="31" spans="1:8" ht="15.75" thickBot="1">
      <c r="A31" s="54" t="s">
        <v>38</v>
      </c>
      <c r="B31" s="55"/>
      <c r="C31" s="56">
        <f>C25+C26+C27+C28+C29+C30</f>
        <v>237.98</v>
      </c>
      <c r="D31" s="57">
        <f>(D25+D26+D27+D28+D29+D30)*5</f>
        <v>0</v>
      </c>
      <c r="E31" s="58">
        <f>(E25+E26+E27+E28+E29+E30)*10</f>
        <v>0</v>
      </c>
      <c r="F31" s="58">
        <f>(F25+F26+F27+F28+F29+F30)*10</f>
        <v>0</v>
      </c>
      <c r="G31" s="58">
        <f>(G25+G26+G27+G28+G29+G30)*5</f>
        <v>0</v>
      </c>
      <c r="H31" s="59">
        <f>C31+D31+E31+-F31-G31</f>
        <v>237.98</v>
      </c>
    </row>
    <row r="32" spans="1:8" ht="15.75" thickBot="1">
      <c r="A32" s="60"/>
      <c r="B32" s="61"/>
      <c r="C32" s="62"/>
      <c r="D32" s="63">
        <f>D31/5</f>
        <v>0</v>
      </c>
      <c r="E32" s="64"/>
      <c r="F32" s="64"/>
      <c r="G32" s="64"/>
      <c r="H32" s="65">
        <f>H25+H26+H27+H28+H29+H30</f>
        <v>237.98</v>
      </c>
    </row>
    <row r="33" spans="1:8" ht="15.75" thickBot="1">
      <c r="A33" s="66"/>
      <c r="B33" s="5"/>
      <c r="C33" s="4"/>
      <c r="D33" s="5"/>
      <c r="E33" s="3"/>
      <c r="F33" s="3"/>
      <c r="G33" s="3"/>
      <c r="H33" s="4"/>
    </row>
    <row r="34" spans="1:8" ht="15">
      <c r="A34" s="43" t="s">
        <v>30</v>
      </c>
      <c r="B34" s="44" t="s">
        <v>31</v>
      </c>
      <c r="C34" s="45" t="s">
        <v>32</v>
      </c>
      <c r="D34" s="44" t="s">
        <v>6</v>
      </c>
      <c r="E34" s="46" t="s">
        <v>33</v>
      </c>
      <c r="F34" s="46" t="s">
        <v>34</v>
      </c>
      <c r="G34" s="46" t="s">
        <v>35</v>
      </c>
      <c r="H34" s="47" t="s">
        <v>36</v>
      </c>
    </row>
    <row r="35" spans="1:8" ht="15">
      <c r="A35" s="48" t="s">
        <v>68</v>
      </c>
      <c r="B35" s="49">
        <v>2</v>
      </c>
      <c r="C35" s="50">
        <v>48.45</v>
      </c>
      <c r="D35" s="51">
        <v>3</v>
      </c>
      <c r="E35" s="52"/>
      <c r="F35" s="52"/>
      <c r="G35" s="52"/>
      <c r="H35" s="53">
        <f aca="true" t="shared" si="3" ref="H35:H40">C35+D35*5+E35*10+-F35*10-G35*5</f>
        <v>63.45</v>
      </c>
    </row>
    <row r="36" spans="1:8" ht="15">
      <c r="A36" s="48"/>
      <c r="B36" s="49">
        <v>4</v>
      </c>
      <c r="C36" s="50">
        <v>40.84</v>
      </c>
      <c r="D36" s="51"/>
      <c r="E36" s="52"/>
      <c r="F36" s="52"/>
      <c r="G36" s="52"/>
      <c r="H36" s="53">
        <f t="shared" si="3"/>
        <v>40.84</v>
      </c>
    </row>
    <row r="37" spans="1:8" ht="15">
      <c r="A37" s="48"/>
      <c r="B37" s="49">
        <v>6</v>
      </c>
      <c r="C37" s="50">
        <v>56.15</v>
      </c>
      <c r="D37" s="51">
        <v>2</v>
      </c>
      <c r="E37" s="52"/>
      <c r="F37" s="52"/>
      <c r="G37" s="52"/>
      <c r="H37" s="53">
        <f t="shared" si="3"/>
        <v>66.15</v>
      </c>
    </row>
    <row r="38" spans="1:8" ht="15">
      <c r="A38" s="48"/>
      <c r="B38" s="49">
        <v>8</v>
      </c>
      <c r="C38" s="50">
        <v>50.58</v>
      </c>
      <c r="D38" s="51"/>
      <c r="E38" s="52"/>
      <c r="F38" s="52"/>
      <c r="G38" s="52"/>
      <c r="H38" s="53">
        <f t="shared" si="3"/>
        <v>50.58</v>
      </c>
    </row>
    <row r="39" spans="1:8" ht="15">
      <c r="A39" s="48"/>
      <c r="B39" s="49">
        <v>10</v>
      </c>
      <c r="C39" s="50">
        <v>39.07</v>
      </c>
      <c r="D39" s="51">
        <v>1</v>
      </c>
      <c r="E39" s="52"/>
      <c r="F39" s="52"/>
      <c r="G39" s="52"/>
      <c r="H39" s="53">
        <f t="shared" si="3"/>
        <v>44.07</v>
      </c>
    </row>
    <row r="40" spans="1:8" ht="15">
      <c r="A40" s="48"/>
      <c r="B40" s="49"/>
      <c r="C40" s="50"/>
      <c r="D40" s="51"/>
      <c r="E40" s="52"/>
      <c r="F40" s="52"/>
      <c r="G40" s="52"/>
      <c r="H40" s="53">
        <f t="shared" si="3"/>
        <v>0</v>
      </c>
    </row>
    <row r="41" spans="1:8" ht="15.75" thickBot="1">
      <c r="A41" s="54" t="s">
        <v>38</v>
      </c>
      <c r="B41" s="55"/>
      <c r="C41" s="56">
        <f>C35+C36+C37+C38+C39+C40</f>
        <v>235.08999999999997</v>
      </c>
      <c r="D41" s="57">
        <f>(D35+D36+D37+D38+D39+D40)*5</f>
        <v>30</v>
      </c>
      <c r="E41" s="58">
        <f>(E35+E36+E37+E38+E39+E40)*10</f>
        <v>0</v>
      </c>
      <c r="F41" s="58">
        <f>(F35+F36+F37+F38+F39+F40)*10</f>
        <v>0</v>
      </c>
      <c r="G41" s="58">
        <f>(G35+G36+G37+G38+G39+G40)*5</f>
        <v>0</v>
      </c>
      <c r="H41" s="59">
        <f>C41+D41+E41+-F41-G41</f>
        <v>265.09</v>
      </c>
    </row>
    <row r="42" spans="1:8" ht="15.75" thickBot="1">
      <c r="A42" s="60"/>
      <c r="B42" s="61"/>
      <c r="C42" s="62"/>
      <c r="D42" s="63">
        <f>D41/5</f>
        <v>6</v>
      </c>
      <c r="E42" s="64"/>
      <c r="F42" s="64"/>
      <c r="G42" s="64"/>
      <c r="H42" s="65">
        <f>H35+H36+H37+H38+H39+H40</f>
        <v>265.09</v>
      </c>
    </row>
    <row r="43" spans="1:8" ht="15.75" thickBot="1">
      <c r="A43" s="66"/>
      <c r="B43" s="5"/>
      <c r="C43" s="4"/>
      <c r="D43" s="5"/>
      <c r="E43" s="3"/>
      <c r="F43" s="3"/>
      <c r="G43" s="3"/>
      <c r="H43" s="4"/>
    </row>
    <row r="44" spans="1:8" ht="15">
      <c r="A44" s="43" t="s">
        <v>30</v>
      </c>
      <c r="B44" s="44" t="s">
        <v>31</v>
      </c>
      <c r="C44" s="45" t="s">
        <v>32</v>
      </c>
      <c r="D44" s="44" t="s">
        <v>6</v>
      </c>
      <c r="E44" s="46" t="s">
        <v>33</v>
      </c>
      <c r="F44" s="46" t="s">
        <v>34</v>
      </c>
      <c r="G44" s="46" t="s">
        <v>35</v>
      </c>
      <c r="H44" s="47" t="s">
        <v>36</v>
      </c>
    </row>
    <row r="45" spans="1:8" ht="15">
      <c r="A45" s="48" t="s">
        <v>69</v>
      </c>
      <c r="B45" s="49">
        <v>2</v>
      </c>
      <c r="C45" s="50">
        <v>48</v>
      </c>
      <c r="D45" s="51">
        <v>1</v>
      </c>
      <c r="E45" s="52"/>
      <c r="F45" s="52"/>
      <c r="G45" s="52"/>
      <c r="H45" s="53">
        <f aca="true" t="shared" si="4" ref="H45:H50">C45+D45*5+E45*10+-F45*10-G45*5</f>
        <v>53</v>
      </c>
    </row>
    <row r="46" spans="1:8" ht="15">
      <c r="A46" s="48"/>
      <c r="B46" s="49">
        <v>4</v>
      </c>
      <c r="C46" s="50">
        <v>62.71</v>
      </c>
      <c r="D46" s="51">
        <v>1</v>
      </c>
      <c r="E46" s="52"/>
      <c r="F46" s="52"/>
      <c r="G46" s="52"/>
      <c r="H46" s="53">
        <f t="shared" si="4"/>
        <v>67.71000000000001</v>
      </c>
    </row>
    <row r="47" spans="1:8" ht="15">
      <c r="A47" s="48"/>
      <c r="B47" s="49">
        <v>6</v>
      </c>
      <c r="C47" s="50">
        <v>55.07</v>
      </c>
      <c r="D47" s="51">
        <v>1</v>
      </c>
      <c r="E47" s="52"/>
      <c r="F47" s="52"/>
      <c r="G47" s="52"/>
      <c r="H47" s="53">
        <f t="shared" si="4"/>
        <v>60.07</v>
      </c>
    </row>
    <row r="48" spans="1:8" ht="15">
      <c r="A48" s="48"/>
      <c r="B48" s="49">
        <v>8</v>
      </c>
      <c r="C48" s="50">
        <v>75.16</v>
      </c>
      <c r="D48" s="51">
        <v>10</v>
      </c>
      <c r="E48" s="52"/>
      <c r="F48" s="52"/>
      <c r="G48" s="52"/>
      <c r="H48" s="53">
        <f t="shared" si="4"/>
        <v>125.16</v>
      </c>
    </row>
    <row r="49" spans="1:8" ht="15">
      <c r="A49" s="48"/>
      <c r="B49" s="49">
        <v>10</v>
      </c>
      <c r="C49" s="50">
        <v>39.31</v>
      </c>
      <c r="D49" s="51">
        <v>1</v>
      </c>
      <c r="E49" s="52"/>
      <c r="F49" s="52"/>
      <c r="G49" s="52"/>
      <c r="H49" s="53">
        <f t="shared" si="4"/>
        <v>44.31</v>
      </c>
    </row>
    <row r="50" spans="1:8" ht="15">
      <c r="A50" s="48"/>
      <c r="B50" s="49"/>
      <c r="C50" s="50"/>
      <c r="D50" s="51"/>
      <c r="E50" s="52"/>
      <c r="F50" s="52"/>
      <c r="G50" s="52"/>
      <c r="H50" s="53">
        <f t="shared" si="4"/>
        <v>0</v>
      </c>
    </row>
    <row r="51" spans="1:8" ht="15.75" thickBot="1">
      <c r="A51" s="54" t="s">
        <v>38</v>
      </c>
      <c r="B51" s="55"/>
      <c r="C51" s="56">
        <f>C45+C46+C47+C48+C49+C50</f>
        <v>280.25</v>
      </c>
      <c r="D51" s="57">
        <f>(D45+D46+D47+D48+D49+D50)*5</f>
        <v>70</v>
      </c>
      <c r="E51" s="58">
        <f>(E45+E46+E47+E48+E49+E50)*10</f>
        <v>0</v>
      </c>
      <c r="F51" s="58">
        <f>(F45+F46+F47+F48+F49+F50)*10</f>
        <v>0</v>
      </c>
      <c r="G51" s="58">
        <f>(G45+G46+G47+G48+G49+G50)*5</f>
        <v>0</v>
      </c>
      <c r="H51" s="59">
        <f>C51+D51+E51+-F51-G51</f>
        <v>350.25</v>
      </c>
    </row>
    <row r="52" spans="1:8" ht="15.75" thickBot="1">
      <c r="A52" s="60"/>
      <c r="B52" s="61"/>
      <c r="C52" s="62"/>
      <c r="D52" s="63">
        <f>D51/5</f>
        <v>14</v>
      </c>
      <c r="E52" s="64"/>
      <c r="F52" s="64"/>
      <c r="G52" s="64"/>
      <c r="H52" s="65">
        <f>H45+H46+H47+H48+H49+H50</f>
        <v>350.25</v>
      </c>
    </row>
    <row r="53" spans="1:8" ht="15.75" thickBot="1">
      <c r="A53" s="66"/>
      <c r="B53" s="5"/>
      <c r="C53" s="4"/>
      <c r="D53" s="5"/>
      <c r="E53" s="3"/>
      <c r="F53" s="3"/>
      <c r="G53" s="3"/>
      <c r="H53" s="4"/>
    </row>
    <row r="54" spans="1:8" ht="15">
      <c r="A54" s="43" t="s">
        <v>30</v>
      </c>
      <c r="B54" s="44" t="s">
        <v>31</v>
      </c>
      <c r="C54" s="45" t="s">
        <v>32</v>
      </c>
      <c r="D54" s="44" t="s">
        <v>6</v>
      </c>
      <c r="E54" s="46" t="s">
        <v>33</v>
      </c>
      <c r="F54" s="46" t="s">
        <v>34</v>
      </c>
      <c r="G54" s="46" t="s">
        <v>35</v>
      </c>
      <c r="H54" s="47" t="s">
        <v>36</v>
      </c>
    </row>
    <row r="55" spans="1:8" ht="15">
      <c r="A55" s="48" t="s">
        <v>70</v>
      </c>
      <c r="B55" s="49">
        <v>2</v>
      </c>
      <c r="C55" s="50">
        <v>113.92</v>
      </c>
      <c r="D55" s="51">
        <v>6</v>
      </c>
      <c r="E55" s="52"/>
      <c r="F55" s="52"/>
      <c r="G55" s="52"/>
      <c r="H55" s="53">
        <f aca="true" t="shared" si="5" ref="H55:H60">C55+D55*5+E55*10+-F55*10-G55*5</f>
        <v>143.92000000000002</v>
      </c>
    </row>
    <row r="56" spans="1:8" ht="15">
      <c r="A56" s="48"/>
      <c r="B56" s="49">
        <v>4</v>
      </c>
      <c r="C56" s="50">
        <v>93.62</v>
      </c>
      <c r="D56" s="51">
        <v>7</v>
      </c>
      <c r="E56" s="52"/>
      <c r="F56" s="52"/>
      <c r="G56" s="52"/>
      <c r="H56" s="53">
        <f t="shared" si="5"/>
        <v>128.62</v>
      </c>
    </row>
    <row r="57" spans="1:8" ht="15">
      <c r="A57" s="48"/>
      <c r="B57" s="49">
        <v>6</v>
      </c>
      <c r="C57" s="50">
        <v>98.65</v>
      </c>
      <c r="D57" s="51">
        <v>8</v>
      </c>
      <c r="E57" s="52"/>
      <c r="F57" s="52"/>
      <c r="G57" s="52"/>
      <c r="H57" s="53">
        <f t="shared" si="5"/>
        <v>138.65</v>
      </c>
    </row>
    <row r="58" spans="1:8" ht="15">
      <c r="A58" s="48"/>
      <c r="B58" s="49">
        <v>8</v>
      </c>
      <c r="C58" s="50">
        <v>72.23</v>
      </c>
      <c r="D58" s="51">
        <v>7</v>
      </c>
      <c r="E58" s="52"/>
      <c r="F58" s="52"/>
      <c r="G58" s="52"/>
      <c r="H58" s="53">
        <f t="shared" si="5"/>
        <v>107.23</v>
      </c>
    </row>
    <row r="59" spans="1:8" ht="15">
      <c r="A59" s="48" t="s">
        <v>48</v>
      </c>
      <c r="B59" s="49">
        <v>10</v>
      </c>
      <c r="C59" s="50">
        <v>999.99</v>
      </c>
      <c r="D59" s="51"/>
      <c r="E59" s="52"/>
      <c r="F59" s="52"/>
      <c r="G59" s="52"/>
      <c r="H59" s="53">
        <f t="shared" si="5"/>
        <v>999.99</v>
      </c>
    </row>
    <row r="60" spans="1:8" ht="15">
      <c r="A60" s="48"/>
      <c r="B60" s="49"/>
      <c r="C60" s="50"/>
      <c r="D60" s="51"/>
      <c r="E60" s="52"/>
      <c r="F60" s="52"/>
      <c r="G60" s="52"/>
      <c r="H60" s="53">
        <f t="shared" si="5"/>
        <v>0</v>
      </c>
    </row>
    <row r="61" spans="1:8" ht="15.75" thickBot="1">
      <c r="A61" s="54" t="s">
        <v>38</v>
      </c>
      <c r="B61" s="55"/>
      <c r="C61" s="56">
        <f>C55+C56+C57+C58+C59+C60</f>
        <v>1378.41</v>
      </c>
      <c r="D61" s="57">
        <f>(D55+D56+D57+D58+D59+D60)*5</f>
        <v>140</v>
      </c>
      <c r="E61" s="58">
        <f>(E55+E56+E57+E58+E59+E60)*10</f>
        <v>0</v>
      </c>
      <c r="F61" s="58">
        <f>(F55+F56+F57+F58+F59+F60)*10</f>
        <v>0</v>
      </c>
      <c r="G61" s="58">
        <f>(G55+G56+G57+G58+G59+G60)*5</f>
        <v>0</v>
      </c>
      <c r="H61" s="59">
        <f>C61+D61+E61+-F61-G61</f>
        <v>1518.41</v>
      </c>
    </row>
    <row r="62" spans="1:8" ht="15.75" thickBot="1">
      <c r="A62" s="60"/>
      <c r="B62" s="61"/>
      <c r="C62" s="62"/>
      <c r="D62" s="63">
        <f>D61/5</f>
        <v>28</v>
      </c>
      <c r="E62" s="64"/>
      <c r="F62" s="64"/>
      <c r="G62" s="64"/>
      <c r="H62" s="65">
        <f>H55+H56+H57+H58+H59+H60</f>
        <v>1518.41</v>
      </c>
    </row>
    <row r="64" spans="1:8" ht="15">
      <c r="A64" s="1"/>
      <c r="B64" s="1"/>
      <c r="C64" s="1"/>
      <c r="D64" s="1"/>
      <c r="E64" s="1"/>
      <c r="F64" s="1"/>
      <c r="G64" s="1"/>
      <c r="H64" s="1"/>
    </row>
    <row r="65" ht="18.75" thickBot="1">
      <c r="A65" s="9" t="s">
        <v>9</v>
      </c>
    </row>
    <row r="66" spans="1:8" ht="15">
      <c r="A66" s="43" t="s">
        <v>30</v>
      </c>
      <c r="B66" s="44" t="s">
        <v>31</v>
      </c>
      <c r="C66" s="45" t="s">
        <v>32</v>
      </c>
      <c r="D66" s="44" t="s">
        <v>6</v>
      </c>
      <c r="E66" s="46" t="s">
        <v>33</v>
      </c>
      <c r="F66" s="46" t="s">
        <v>34</v>
      </c>
      <c r="G66" s="46" t="s">
        <v>35</v>
      </c>
      <c r="H66" s="47" t="s">
        <v>36</v>
      </c>
    </row>
    <row r="67" spans="1:8" ht="15">
      <c r="A67" s="48" t="s">
        <v>71</v>
      </c>
      <c r="B67" s="49">
        <v>2</v>
      </c>
      <c r="C67" s="50">
        <v>43.35</v>
      </c>
      <c r="D67" s="51">
        <v>2</v>
      </c>
      <c r="E67" s="52"/>
      <c r="F67" s="52"/>
      <c r="G67" s="52"/>
      <c r="H67" s="53">
        <f aca="true" t="shared" si="6" ref="H67:H72">C67+D67*5+E67*10+-F67*10-G67*5</f>
        <v>53.35</v>
      </c>
    </row>
    <row r="68" spans="1:8" ht="15">
      <c r="A68" s="48"/>
      <c r="B68" s="49">
        <v>4</v>
      </c>
      <c r="C68" s="50">
        <v>38.13</v>
      </c>
      <c r="D68" s="51"/>
      <c r="E68" s="52"/>
      <c r="F68" s="52"/>
      <c r="G68" s="52"/>
      <c r="H68" s="53">
        <f t="shared" si="6"/>
        <v>38.13</v>
      </c>
    </row>
    <row r="69" spans="1:8" ht="15">
      <c r="A69" s="48"/>
      <c r="B69" s="49">
        <v>6</v>
      </c>
      <c r="C69" s="50">
        <v>40.66</v>
      </c>
      <c r="D69" s="51">
        <v>2</v>
      </c>
      <c r="E69" s="52"/>
      <c r="F69" s="52"/>
      <c r="G69" s="52"/>
      <c r="H69" s="53">
        <f t="shared" si="6"/>
        <v>50.66</v>
      </c>
    </row>
    <row r="70" spans="1:8" ht="15">
      <c r="A70" s="48"/>
      <c r="B70" s="49">
        <v>8</v>
      </c>
      <c r="C70" s="50">
        <v>32.61</v>
      </c>
      <c r="D70" s="51">
        <v>1</v>
      </c>
      <c r="E70" s="52"/>
      <c r="F70" s="52"/>
      <c r="G70" s="52"/>
      <c r="H70" s="53">
        <f t="shared" si="6"/>
        <v>37.61</v>
      </c>
    </row>
    <row r="71" spans="1:8" ht="15">
      <c r="A71" s="48"/>
      <c r="B71" s="49">
        <v>10</v>
      </c>
      <c r="C71" s="50">
        <v>31.67</v>
      </c>
      <c r="D71" s="51"/>
      <c r="E71" s="52"/>
      <c r="F71" s="52"/>
      <c r="G71" s="52"/>
      <c r="H71" s="53">
        <f t="shared" si="6"/>
        <v>31.67</v>
      </c>
    </row>
    <row r="72" spans="1:8" ht="15">
      <c r="A72" s="48"/>
      <c r="B72" s="49"/>
      <c r="C72" s="50"/>
      <c r="D72" s="51"/>
      <c r="E72" s="52"/>
      <c r="F72" s="52"/>
      <c r="G72" s="52"/>
      <c r="H72" s="53">
        <f t="shared" si="6"/>
        <v>0</v>
      </c>
    </row>
    <row r="73" spans="1:8" ht="15.75" thickBot="1">
      <c r="A73" s="54" t="s">
        <v>38</v>
      </c>
      <c r="B73" s="55"/>
      <c r="C73" s="56">
        <f>C67+C68+C69+C70+C71+C72</f>
        <v>186.42000000000002</v>
      </c>
      <c r="D73" s="57">
        <f>(D67+D68+D69+D70+D71+D72)*5</f>
        <v>25</v>
      </c>
      <c r="E73" s="58">
        <f>(E67+E68+E69+E70+E71+E72)*10</f>
        <v>0</v>
      </c>
      <c r="F73" s="58">
        <f>(F67+F68+F69+F70+F71+F72)*10</f>
        <v>0</v>
      </c>
      <c r="G73" s="58">
        <f>(G67+G68+G69+G70+G71+G72)*5</f>
        <v>0</v>
      </c>
      <c r="H73" s="59">
        <f>C73+D73+E73+-F73-G73</f>
        <v>211.42000000000002</v>
      </c>
    </row>
    <row r="74" spans="1:8" ht="15.75" thickBot="1">
      <c r="A74" s="60"/>
      <c r="B74" s="61"/>
      <c r="C74" s="62"/>
      <c r="D74" s="63">
        <f>D73/5</f>
        <v>5</v>
      </c>
      <c r="E74" s="64"/>
      <c r="F74" s="64"/>
      <c r="G74" s="64"/>
      <c r="H74" s="65">
        <f>H67+H68+H69+H70+H71+H72</f>
        <v>211.42000000000002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ht="18.75" thickBot="1">
      <c r="A77" s="9" t="s">
        <v>20</v>
      </c>
    </row>
    <row r="78" spans="1:8" ht="15">
      <c r="A78" s="43" t="s">
        <v>30</v>
      </c>
      <c r="B78" s="44" t="s">
        <v>31</v>
      </c>
      <c r="C78" s="45" t="s">
        <v>32</v>
      </c>
      <c r="D78" s="44" t="s">
        <v>6</v>
      </c>
      <c r="E78" s="46" t="s">
        <v>33</v>
      </c>
      <c r="F78" s="46" t="s">
        <v>34</v>
      </c>
      <c r="G78" s="46" t="s">
        <v>35</v>
      </c>
      <c r="H78" s="47" t="s">
        <v>36</v>
      </c>
    </row>
    <row r="79" spans="1:8" ht="15">
      <c r="A79" s="94" t="s">
        <v>72</v>
      </c>
      <c r="B79" s="49">
        <v>2</v>
      </c>
      <c r="C79" s="50">
        <v>33.43</v>
      </c>
      <c r="D79" s="51"/>
      <c r="E79" s="52"/>
      <c r="F79" s="52"/>
      <c r="G79" s="52"/>
      <c r="H79" s="53">
        <f aca="true" t="shared" si="7" ref="H79:H84">C79+D79*5+E79*10+-F79*10-G79*5</f>
        <v>33.43</v>
      </c>
    </row>
    <row r="80" spans="1:8" ht="15">
      <c r="A80" s="48"/>
      <c r="B80" s="49">
        <v>4</v>
      </c>
      <c r="C80" s="50">
        <v>33.37</v>
      </c>
      <c r="D80" s="51">
        <v>1</v>
      </c>
      <c r="E80" s="52"/>
      <c r="F80" s="52"/>
      <c r="G80" s="52"/>
      <c r="H80" s="53">
        <f t="shared" si="7"/>
        <v>38.37</v>
      </c>
    </row>
    <row r="81" spans="1:8" ht="15">
      <c r="A81" s="48"/>
      <c r="B81" s="49">
        <v>6</v>
      </c>
      <c r="C81" s="50">
        <v>34.56</v>
      </c>
      <c r="D81" s="51"/>
      <c r="E81" s="52"/>
      <c r="F81" s="52"/>
      <c r="G81" s="52"/>
      <c r="H81" s="53">
        <f t="shared" si="7"/>
        <v>34.56</v>
      </c>
    </row>
    <row r="82" spans="1:8" ht="15">
      <c r="A82" s="48"/>
      <c r="B82" s="49">
        <v>8</v>
      </c>
      <c r="C82" s="50">
        <v>32.7</v>
      </c>
      <c r="D82" s="51">
        <v>1</v>
      </c>
      <c r="E82" s="52"/>
      <c r="F82" s="52"/>
      <c r="G82" s="52"/>
      <c r="H82" s="53">
        <f t="shared" si="7"/>
        <v>37.7</v>
      </c>
    </row>
    <row r="83" spans="1:8" ht="15">
      <c r="A83" s="48"/>
      <c r="B83" s="49">
        <v>10</v>
      </c>
      <c r="C83" s="50">
        <v>26</v>
      </c>
      <c r="D83" s="51">
        <v>3</v>
      </c>
      <c r="E83" s="52"/>
      <c r="F83" s="52"/>
      <c r="G83" s="52"/>
      <c r="H83" s="53">
        <f t="shared" si="7"/>
        <v>41</v>
      </c>
    </row>
    <row r="84" spans="1:8" ht="15">
      <c r="A84" s="48"/>
      <c r="B84" s="49"/>
      <c r="C84" s="50"/>
      <c r="D84" s="51"/>
      <c r="E84" s="52"/>
      <c r="F84" s="52"/>
      <c r="G84" s="52"/>
      <c r="H84" s="53">
        <f t="shared" si="7"/>
        <v>0</v>
      </c>
    </row>
    <row r="85" spans="1:8" ht="15.75" thickBot="1">
      <c r="A85" s="54" t="s">
        <v>38</v>
      </c>
      <c r="B85" s="55"/>
      <c r="C85" s="56">
        <f>C79+C80+C81+C82+C83+C84</f>
        <v>160.06</v>
      </c>
      <c r="D85" s="57">
        <f>(D79+D80+D81+D82+D83+D84)*5</f>
        <v>25</v>
      </c>
      <c r="E85" s="58">
        <f>(E79+E80+E81+E82+E83+E84)*10</f>
        <v>0</v>
      </c>
      <c r="F85" s="58">
        <f>(F79+F80+F81+F82+F83+F84)*10</f>
        <v>0</v>
      </c>
      <c r="G85" s="58">
        <f>(G79+G80+G81+G82+G83+G84)*5</f>
        <v>0</v>
      </c>
      <c r="H85" s="59">
        <f>C85+D85+E85+-F85-G85</f>
        <v>185.06</v>
      </c>
    </row>
    <row r="86" spans="1:8" ht="15.75" thickBot="1">
      <c r="A86" s="60"/>
      <c r="B86" s="61"/>
      <c r="C86" s="62"/>
      <c r="D86" s="63">
        <f>D85/5</f>
        <v>5</v>
      </c>
      <c r="E86" s="64"/>
      <c r="F86" s="64"/>
      <c r="G86" s="64"/>
      <c r="H86" s="65">
        <f>H79+H80+H81+H82+H83+H84</f>
        <v>185.06</v>
      </c>
    </row>
    <row r="88" spans="1:8" ht="15">
      <c r="A88" s="1"/>
      <c r="B88" s="1"/>
      <c r="C88" s="1"/>
      <c r="D88" s="1"/>
      <c r="E88" s="1"/>
      <c r="F88" s="1"/>
      <c r="G88" s="1"/>
      <c r="H88" s="1"/>
    </row>
    <row r="89" ht="18.75" thickBot="1">
      <c r="A89" s="9" t="s">
        <v>21</v>
      </c>
    </row>
    <row r="90" spans="1:8" ht="15">
      <c r="A90" s="43" t="s">
        <v>30</v>
      </c>
      <c r="B90" s="44" t="s">
        <v>31</v>
      </c>
      <c r="C90" s="45" t="s">
        <v>32</v>
      </c>
      <c r="D90" s="44" t="s">
        <v>6</v>
      </c>
      <c r="E90" s="46" t="s">
        <v>33</v>
      </c>
      <c r="F90" s="46" t="s">
        <v>34</v>
      </c>
      <c r="G90" s="46" t="s">
        <v>35</v>
      </c>
      <c r="H90" s="47" t="s">
        <v>36</v>
      </c>
    </row>
    <row r="91" spans="1:8" ht="15">
      <c r="A91" s="48" t="s">
        <v>73</v>
      </c>
      <c r="B91" s="49">
        <v>2</v>
      </c>
      <c r="C91" s="50">
        <v>65.08</v>
      </c>
      <c r="D91" s="51">
        <v>5</v>
      </c>
      <c r="E91" s="52"/>
      <c r="F91" s="52"/>
      <c r="G91" s="52"/>
      <c r="H91" s="53">
        <f aca="true" t="shared" si="8" ref="H91:H96">C91+D91*5+E91*10+-F91*10-G91*5</f>
        <v>90.08</v>
      </c>
    </row>
    <row r="92" spans="1:8" ht="15">
      <c r="A92" s="48"/>
      <c r="B92" s="49">
        <v>4</v>
      </c>
      <c r="C92" s="50">
        <v>65.07</v>
      </c>
      <c r="D92" s="51"/>
      <c r="E92" s="52"/>
      <c r="F92" s="52"/>
      <c r="G92" s="52"/>
      <c r="H92" s="53">
        <f t="shared" si="8"/>
        <v>65.07</v>
      </c>
    </row>
    <row r="93" spans="1:8" ht="15">
      <c r="A93" s="48"/>
      <c r="B93" s="49">
        <v>6</v>
      </c>
      <c r="C93" s="50">
        <v>77.61</v>
      </c>
      <c r="D93" s="51">
        <v>1</v>
      </c>
      <c r="E93" s="52"/>
      <c r="F93" s="52"/>
      <c r="G93" s="52"/>
      <c r="H93" s="53">
        <f t="shared" si="8"/>
        <v>82.61</v>
      </c>
    </row>
    <row r="94" spans="1:8" ht="15">
      <c r="A94" s="48"/>
      <c r="B94" s="49">
        <v>8</v>
      </c>
      <c r="C94" s="50">
        <v>88.08</v>
      </c>
      <c r="D94" s="51">
        <v>1</v>
      </c>
      <c r="E94" s="52"/>
      <c r="F94" s="52"/>
      <c r="G94" s="52"/>
      <c r="H94" s="53">
        <f t="shared" si="8"/>
        <v>93.08</v>
      </c>
    </row>
    <row r="95" spans="1:8" ht="15">
      <c r="A95" s="48"/>
      <c r="B95" s="49">
        <v>10</v>
      </c>
      <c r="C95" s="50">
        <v>52.36</v>
      </c>
      <c r="D95" s="51"/>
      <c r="E95" s="52"/>
      <c r="F95" s="52"/>
      <c r="G95" s="52"/>
      <c r="H95" s="53">
        <f t="shared" si="8"/>
        <v>52.36</v>
      </c>
    </row>
    <row r="96" spans="1:8" ht="15">
      <c r="A96" s="48"/>
      <c r="B96" s="49"/>
      <c r="C96" s="50"/>
      <c r="D96" s="51"/>
      <c r="E96" s="52"/>
      <c r="F96" s="52"/>
      <c r="G96" s="52"/>
      <c r="H96" s="53">
        <f t="shared" si="8"/>
        <v>0</v>
      </c>
    </row>
    <row r="97" spans="1:8" ht="15.75" thickBot="1">
      <c r="A97" s="54" t="s">
        <v>38</v>
      </c>
      <c r="B97" s="55"/>
      <c r="C97" s="56">
        <f>C91+C92+C93+C94+C95+C96</f>
        <v>348.2</v>
      </c>
      <c r="D97" s="57">
        <f>(D91+D92+D93+D94+D95+D96)*5</f>
        <v>35</v>
      </c>
      <c r="E97" s="58">
        <f>(E91+E92+E93+E94+E95+E96)*10</f>
        <v>0</v>
      </c>
      <c r="F97" s="58">
        <f>(F91+F92+F93+F94+F95+F96)*10</f>
        <v>0</v>
      </c>
      <c r="G97" s="58">
        <f>(G91+G92+G93+G94+G95+G96)*5</f>
        <v>0</v>
      </c>
      <c r="H97" s="59">
        <f>C97+D97+E97+-F97-G97</f>
        <v>383.2</v>
      </c>
    </row>
    <row r="98" spans="1:8" ht="15.75" thickBot="1">
      <c r="A98" s="60"/>
      <c r="B98" s="61"/>
      <c r="C98" s="62"/>
      <c r="D98" s="63">
        <f>D97/5</f>
        <v>7</v>
      </c>
      <c r="E98" s="64"/>
      <c r="F98" s="64"/>
      <c r="G98" s="64"/>
      <c r="H98" s="65">
        <f>H91+H92+H93+H94+H95+H96</f>
        <v>383.2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10" t="s">
        <v>76</v>
      </c>
      <c r="B1" s="111"/>
      <c r="C1" s="111"/>
    </row>
    <row r="2" spans="1:3" ht="18.75" thickBot="1">
      <c r="A2" s="95" t="s">
        <v>5</v>
      </c>
      <c r="B2" s="95" t="s">
        <v>6</v>
      </c>
      <c r="C2" s="96" t="s">
        <v>7</v>
      </c>
    </row>
    <row r="3" spans="1:5" ht="15">
      <c r="A3" s="40" t="s">
        <v>62</v>
      </c>
      <c r="B3" s="41">
        <v>0</v>
      </c>
      <c r="C3" s="42">
        <v>139.12</v>
      </c>
      <c r="D3" s="100" t="s">
        <v>79</v>
      </c>
      <c r="E3" s="7"/>
    </row>
    <row r="4" spans="1:3" ht="15">
      <c r="A4" s="40" t="s">
        <v>44</v>
      </c>
      <c r="B4" s="41">
        <v>1</v>
      </c>
      <c r="C4" s="42">
        <v>145.94</v>
      </c>
    </row>
    <row r="5" spans="1:3" ht="15">
      <c r="A5" s="40" t="s">
        <v>37</v>
      </c>
      <c r="B5" s="41">
        <v>3</v>
      </c>
      <c r="C5" s="42">
        <v>165.59</v>
      </c>
    </row>
    <row r="6" spans="1:3" ht="15">
      <c r="A6" s="40" t="s">
        <v>72</v>
      </c>
      <c r="B6" s="41">
        <v>5</v>
      </c>
      <c r="C6" s="42">
        <v>185.06</v>
      </c>
    </row>
    <row r="7" spans="1:3" ht="15">
      <c r="A7" s="40" t="s">
        <v>57</v>
      </c>
      <c r="B7" s="41">
        <v>1</v>
      </c>
      <c r="C7" s="42">
        <v>189.38</v>
      </c>
    </row>
    <row r="8" spans="1:3" ht="15">
      <c r="A8" s="40" t="s">
        <v>39</v>
      </c>
      <c r="B8" s="41">
        <v>7</v>
      </c>
      <c r="C8" s="42">
        <v>191.89</v>
      </c>
    </row>
    <row r="9" spans="1:3" ht="15">
      <c r="A9" s="40" t="s">
        <v>58</v>
      </c>
      <c r="B9" s="41">
        <v>1</v>
      </c>
      <c r="C9" s="42">
        <v>192.65</v>
      </c>
    </row>
    <row r="10" spans="1:3" ht="15">
      <c r="A10" s="40" t="s">
        <v>40</v>
      </c>
      <c r="B10" s="41">
        <v>3</v>
      </c>
      <c r="C10" s="42">
        <v>193.16</v>
      </c>
    </row>
    <row r="11" spans="1:3" ht="15">
      <c r="A11" s="40" t="s">
        <v>71</v>
      </c>
      <c r="B11" s="41">
        <v>5</v>
      </c>
      <c r="C11" s="42">
        <v>211.42</v>
      </c>
    </row>
    <row r="12" spans="1:3" ht="15">
      <c r="A12" s="40" t="s">
        <v>49</v>
      </c>
      <c r="B12" s="41">
        <v>6</v>
      </c>
      <c r="C12" s="42">
        <v>214.41</v>
      </c>
    </row>
    <row r="13" spans="1:3" ht="15">
      <c r="A13" s="40" t="s">
        <v>50</v>
      </c>
      <c r="B13" s="41">
        <v>5</v>
      </c>
      <c r="C13" s="42">
        <v>229.48</v>
      </c>
    </row>
    <row r="14" spans="1:3" ht="15">
      <c r="A14" s="40" t="s">
        <v>41</v>
      </c>
      <c r="B14" s="41">
        <v>4</v>
      </c>
      <c r="C14" s="42">
        <v>233.54</v>
      </c>
    </row>
    <row r="15" spans="1:4" ht="15">
      <c r="A15" s="6" t="s">
        <v>67</v>
      </c>
      <c r="B15" s="41">
        <v>0</v>
      </c>
      <c r="C15" s="42">
        <v>237.98</v>
      </c>
      <c r="D15" s="100" t="s">
        <v>79</v>
      </c>
    </row>
    <row r="16" spans="1:3" ht="15">
      <c r="A16" s="40" t="s">
        <v>65</v>
      </c>
      <c r="B16" s="41">
        <v>3</v>
      </c>
      <c r="C16" s="42">
        <v>240.6</v>
      </c>
    </row>
    <row r="17" spans="1:3" ht="15">
      <c r="A17" s="40" t="s">
        <v>59</v>
      </c>
      <c r="B17" s="41">
        <v>7</v>
      </c>
      <c r="C17" s="42">
        <v>241.32</v>
      </c>
    </row>
    <row r="18" spans="1:3" ht="15">
      <c r="A18" s="40" t="s">
        <v>45</v>
      </c>
      <c r="B18" s="41">
        <v>3</v>
      </c>
      <c r="C18" s="42">
        <v>246.51</v>
      </c>
    </row>
    <row r="19" spans="1:3" ht="15">
      <c r="A19" s="40" t="s">
        <v>42</v>
      </c>
      <c r="B19" s="41">
        <v>15</v>
      </c>
      <c r="C19" s="42">
        <v>255.6</v>
      </c>
    </row>
    <row r="20" spans="1:3" ht="15">
      <c r="A20" s="40" t="s">
        <v>51</v>
      </c>
      <c r="B20" s="41">
        <v>3</v>
      </c>
      <c r="C20" s="42">
        <v>259.84</v>
      </c>
    </row>
    <row r="21" spans="1:3" ht="15">
      <c r="A21" s="40" t="s">
        <v>60</v>
      </c>
      <c r="B21" s="41">
        <v>10</v>
      </c>
      <c r="C21" s="42">
        <v>262.42</v>
      </c>
    </row>
    <row r="22" spans="1:3" ht="15">
      <c r="A22" s="40" t="s">
        <v>43</v>
      </c>
      <c r="B22" s="41">
        <v>7</v>
      </c>
      <c r="C22" s="42">
        <v>263.63</v>
      </c>
    </row>
    <row r="23" spans="1:3" ht="15">
      <c r="A23" s="40" t="s">
        <v>68</v>
      </c>
      <c r="B23" s="41">
        <v>6</v>
      </c>
      <c r="C23" s="42">
        <v>265.09</v>
      </c>
    </row>
    <row r="24" spans="1:3" ht="15">
      <c r="A24" s="40" t="s">
        <v>54</v>
      </c>
      <c r="B24" s="41">
        <v>5</v>
      </c>
      <c r="C24" s="42">
        <v>274.57</v>
      </c>
    </row>
    <row r="25" spans="1:3" ht="15">
      <c r="A25" s="40" t="s">
        <v>61</v>
      </c>
      <c r="B25" s="41">
        <v>5</v>
      </c>
      <c r="C25" s="42">
        <v>279.75</v>
      </c>
    </row>
    <row r="26" spans="1:3" ht="15">
      <c r="A26" s="40" t="s">
        <v>52</v>
      </c>
      <c r="B26" s="41">
        <v>6</v>
      </c>
      <c r="C26" s="42">
        <v>280.8</v>
      </c>
    </row>
    <row r="27" spans="1:3" ht="15">
      <c r="A27" s="6" t="s">
        <v>53</v>
      </c>
      <c r="B27" s="3">
        <v>12</v>
      </c>
      <c r="C27" s="4">
        <v>304.3</v>
      </c>
    </row>
    <row r="28" spans="1:3" ht="15">
      <c r="A28" s="40" t="s">
        <v>63</v>
      </c>
      <c r="B28" s="41">
        <v>7</v>
      </c>
      <c r="C28" s="42">
        <v>305.01</v>
      </c>
    </row>
    <row r="29" spans="1:3" ht="15">
      <c r="A29" s="40" t="s">
        <v>46</v>
      </c>
      <c r="B29" s="41">
        <v>13</v>
      </c>
      <c r="C29" s="42">
        <v>312.63</v>
      </c>
    </row>
    <row r="30" spans="1:3" ht="15">
      <c r="A30" s="40" t="s">
        <v>55</v>
      </c>
      <c r="B30" s="41">
        <v>1</v>
      </c>
      <c r="C30" s="42">
        <v>340.79</v>
      </c>
    </row>
    <row r="31" spans="1:3" ht="15">
      <c r="A31" s="40" t="s">
        <v>69</v>
      </c>
      <c r="B31" s="41">
        <v>14</v>
      </c>
      <c r="C31" s="42">
        <v>350.25</v>
      </c>
    </row>
    <row r="32" spans="1:3" ht="15">
      <c r="A32" s="40" t="s">
        <v>73</v>
      </c>
      <c r="B32" s="41">
        <v>7</v>
      </c>
      <c r="C32" s="42">
        <v>383.2</v>
      </c>
    </row>
    <row r="33" spans="1:3" ht="15">
      <c r="A33" s="40" t="s">
        <v>56</v>
      </c>
      <c r="B33" s="41">
        <v>13</v>
      </c>
      <c r="C33" s="42">
        <v>394.46</v>
      </c>
    </row>
    <row r="34" spans="1:3" ht="15">
      <c r="A34" s="40" t="s">
        <v>66</v>
      </c>
      <c r="B34" s="41">
        <v>17</v>
      </c>
      <c r="C34" s="42">
        <v>431.58</v>
      </c>
    </row>
    <row r="35" spans="1:3" ht="15">
      <c r="A35" s="40" t="s">
        <v>64</v>
      </c>
      <c r="B35" s="41">
        <v>6</v>
      </c>
      <c r="C35" s="42">
        <v>435.06</v>
      </c>
    </row>
    <row r="36" spans="1:3" ht="15">
      <c r="A36" s="40" t="s">
        <v>47</v>
      </c>
      <c r="B36" s="41">
        <v>6</v>
      </c>
      <c r="C36" s="42">
        <v>1351.79</v>
      </c>
    </row>
    <row r="37" spans="1:3" ht="15">
      <c r="A37" s="40" t="s">
        <v>70</v>
      </c>
      <c r="B37" s="41">
        <v>28</v>
      </c>
      <c r="C37" s="42">
        <v>1518.41</v>
      </c>
    </row>
    <row r="39" ht="15">
      <c r="A39" s="38" t="s"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1" sqref="A1:E1"/>
    </sheetView>
  </sheetViews>
  <sheetFormatPr defaultColWidth="11.421875" defaultRowHeight="15"/>
  <cols>
    <col min="2" max="2" width="27.7109375" style="0" customWidth="1"/>
    <col min="3" max="3" width="8.7109375" style="3" customWidth="1"/>
    <col min="4" max="4" width="15.7109375" style="4" customWidth="1"/>
    <col min="5" max="5" width="18.00390625" style="5" customWidth="1"/>
    <col min="6" max="16384" width="8.7109375" style="0" customWidth="1"/>
  </cols>
  <sheetData>
    <row r="1" spans="1:5" s="10" customFormat="1" ht="18.75" thickBot="1">
      <c r="A1" s="112" t="s">
        <v>74</v>
      </c>
      <c r="B1" s="112"/>
      <c r="C1" s="112"/>
      <c r="D1" s="112"/>
      <c r="E1" s="113"/>
    </row>
    <row r="2" spans="1:5" ht="18">
      <c r="A2" s="23"/>
      <c r="B2" s="18" t="s">
        <v>5</v>
      </c>
      <c r="C2" s="19" t="s">
        <v>6</v>
      </c>
      <c r="D2" s="20" t="s">
        <v>7</v>
      </c>
      <c r="E2" s="21" t="s">
        <v>13</v>
      </c>
    </row>
    <row r="3" spans="1:5" ht="16.5" thickBot="1">
      <c r="A3" s="24"/>
      <c r="B3" s="15"/>
      <c r="C3" s="16"/>
      <c r="D3" s="17"/>
      <c r="E3" s="97">
        <v>54</v>
      </c>
    </row>
    <row r="4" spans="1:5" ht="15">
      <c r="A4" s="10" t="s">
        <v>16</v>
      </c>
      <c r="E4" s="98"/>
    </row>
    <row r="5" spans="2:4" ht="15">
      <c r="B5" s="12" t="s">
        <v>40</v>
      </c>
      <c r="C5" s="3">
        <v>2</v>
      </c>
      <c r="D5" s="4">
        <v>190.31</v>
      </c>
    </row>
    <row r="6" spans="2:4" ht="15">
      <c r="B6" s="12" t="s">
        <v>80</v>
      </c>
      <c r="C6" s="3">
        <v>4</v>
      </c>
      <c r="D6" s="4">
        <v>223.05</v>
      </c>
    </row>
    <row r="7" spans="2:4" ht="15">
      <c r="B7" s="12" t="s">
        <v>42</v>
      </c>
      <c r="C7" s="3">
        <v>9</v>
      </c>
      <c r="D7" s="4">
        <v>233.39</v>
      </c>
    </row>
    <row r="8" spans="2:4" ht="15">
      <c r="B8" s="8" t="s">
        <v>41</v>
      </c>
      <c r="C8" s="3">
        <v>10</v>
      </c>
      <c r="D8" s="4">
        <v>253.99</v>
      </c>
    </row>
    <row r="9" spans="2:4" ht="15">
      <c r="B9" s="6" t="s">
        <v>81</v>
      </c>
      <c r="C9" s="3">
        <v>8</v>
      </c>
      <c r="D9" s="4">
        <v>266.05</v>
      </c>
    </row>
    <row r="10" spans="2:4" ht="15">
      <c r="B10" s="6" t="s">
        <v>43</v>
      </c>
      <c r="C10" s="3">
        <v>9</v>
      </c>
      <c r="D10" s="4">
        <v>271.51</v>
      </c>
    </row>
    <row r="11" spans="2:4" ht="15">
      <c r="B11" s="6" t="s">
        <v>82</v>
      </c>
      <c r="C11" s="3">
        <v>7</v>
      </c>
      <c r="D11" s="4">
        <v>304.51</v>
      </c>
    </row>
    <row r="12" spans="2:4" ht="15">
      <c r="B12" s="6" t="s">
        <v>83</v>
      </c>
      <c r="C12" s="3">
        <v>9</v>
      </c>
      <c r="D12" s="4">
        <v>331.43</v>
      </c>
    </row>
    <row r="13" spans="1:2" ht="15">
      <c r="A13" s="7"/>
      <c r="B13" s="36"/>
    </row>
    <row r="14" ht="15">
      <c r="A14" s="10" t="s">
        <v>14</v>
      </c>
    </row>
    <row r="15" spans="2:4" ht="15">
      <c r="B15" s="6" t="s">
        <v>84</v>
      </c>
      <c r="C15" s="3">
        <v>4</v>
      </c>
      <c r="D15" s="4">
        <v>173.28</v>
      </c>
    </row>
    <row r="16" spans="2:4" ht="15">
      <c r="B16" s="6" t="s">
        <v>85</v>
      </c>
      <c r="C16" s="3">
        <v>4</v>
      </c>
      <c r="D16" s="4">
        <v>194.12</v>
      </c>
    </row>
    <row r="17" spans="2:4" ht="15">
      <c r="B17" s="6" t="s">
        <v>86</v>
      </c>
      <c r="C17" s="3">
        <v>6</v>
      </c>
      <c r="D17" s="4">
        <v>278.52</v>
      </c>
    </row>
    <row r="18" spans="2:4" ht="15">
      <c r="B18" s="6" t="s">
        <v>45</v>
      </c>
      <c r="C18" s="3">
        <v>7</v>
      </c>
      <c r="D18" s="4">
        <v>289.38</v>
      </c>
    </row>
    <row r="19" spans="2:4" ht="15">
      <c r="B19" s="6" t="s">
        <v>87</v>
      </c>
      <c r="C19" s="3">
        <v>7</v>
      </c>
      <c r="D19" s="4">
        <v>346</v>
      </c>
    </row>
    <row r="20" spans="1:4" ht="15">
      <c r="A20" s="7"/>
      <c r="B20" s="12" t="s">
        <v>88</v>
      </c>
      <c r="C20" s="3">
        <v>2</v>
      </c>
      <c r="D20" s="4">
        <v>359.93</v>
      </c>
    </row>
    <row r="21" spans="1:4" ht="15">
      <c r="A21" s="7"/>
      <c r="B21" s="12" t="s">
        <v>89</v>
      </c>
      <c r="C21" s="3">
        <v>4</v>
      </c>
      <c r="D21" s="4">
        <v>372.9</v>
      </c>
    </row>
    <row r="22" spans="1:4" ht="15">
      <c r="A22" s="7"/>
      <c r="B22" s="12" t="s">
        <v>90</v>
      </c>
      <c r="C22" s="3">
        <v>21</v>
      </c>
      <c r="D22" s="4">
        <v>426.58</v>
      </c>
    </row>
    <row r="23" spans="1:4" ht="15">
      <c r="A23" s="7"/>
      <c r="B23" s="12" t="s">
        <v>91</v>
      </c>
      <c r="C23" s="3">
        <v>16</v>
      </c>
      <c r="D23" s="4">
        <v>659.45</v>
      </c>
    </row>
    <row r="24" ht="15">
      <c r="B24" s="6"/>
    </row>
    <row r="25" ht="15">
      <c r="A25" s="10" t="s">
        <v>15</v>
      </c>
    </row>
    <row r="26" spans="2:4" ht="15">
      <c r="B26" s="6" t="s">
        <v>50</v>
      </c>
      <c r="C26" s="3">
        <v>5</v>
      </c>
      <c r="D26" s="4">
        <v>227.95</v>
      </c>
    </row>
    <row r="27" spans="2:4" ht="15">
      <c r="B27" s="6" t="s">
        <v>52</v>
      </c>
      <c r="C27" s="3">
        <v>4</v>
      </c>
      <c r="D27" s="4">
        <v>253.44</v>
      </c>
    </row>
    <row r="28" spans="2:4" ht="15">
      <c r="B28" s="6" t="s">
        <v>92</v>
      </c>
      <c r="C28" s="3">
        <v>12</v>
      </c>
      <c r="D28" s="4">
        <v>275.25</v>
      </c>
    </row>
    <row r="29" spans="2:4" ht="15">
      <c r="B29" s="6" t="s">
        <v>93</v>
      </c>
      <c r="C29" s="3">
        <v>5</v>
      </c>
      <c r="D29" s="4">
        <v>287.15</v>
      </c>
    </row>
    <row r="30" spans="2:4" ht="15">
      <c r="B30" s="6" t="s">
        <v>53</v>
      </c>
      <c r="C30" s="3">
        <v>15</v>
      </c>
      <c r="D30" s="4">
        <v>310.02</v>
      </c>
    </row>
    <row r="32" ht="15">
      <c r="A32" s="10" t="s">
        <v>17</v>
      </c>
    </row>
    <row r="33" spans="2:4" ht="15">
      <c r="B33" s="6" t="s">
        <v>94</v>
      </c>
      <c r="C33" s="3">
        <v>0</v>
      </c>
      <c r="D33" s="4">
        <v>229.99</v>
      </c>
    </row>
    <row r="34" spans="2:4" ht="15">
      <c r="B34" s="6" t="s">
        <v>54</v>
      </c>
      <c r="C34" s="3">
        <v>5</v>
      </c>
      <c r="D34" s="4">
        <v>286.44</v>
      </c>
    </row>
    <row r="35" spans="2:4" ht="15">
      <c r="B35" s="6" t="s">
        <v>55</v>
      </c>
      <c r="C35" s="3">
        <v>5</v>
      </c>
      <c r="D35" s="4">
        <v>346.1</v>
      </c>
    </row>
    <row r="36" ht="15">
      <c r="B36" s="27"/>
    </row>
    <row r="37" ht="15">
      <c r="A37" s="37" t="s">
        <v>24</v>
      </c>
    </row>
    <row r="38" spans="2:4" ht="15">
      <c r="B38" s="6" t="s">
        <v>95</v>
      </c>
      <c r="C38" s="3">
        <v>15</v>
      </c>
      <c r="D38" s="4">
        <v>373.14</v>
      </c>
    </row>
    <row r="39" spans="2:4" ht="15">
      <c r="B39" s="6" t="s">
        <v>96</v>
      </c>
      <c r="C39" s="3">
        <v>36</v>
      </c>
      <c r="D39" s="4">
        <v>682.52</v>
      </c>
    </row>
    <row r="41" ht="15">
      <c r="A41" s="37" t="s">
        <v>78</v>
      </c>
    </row>
    <row r="42" spans="2:4" ht="15">
      <c r="B42" s="6" t="s">
        <v>97</v>
      </c>
      <c r="C42" s="3">
        <v>34</v>
      </c>
      <c r="D42" s="4">
        <v>701.6</v>
      </c>
    </row>
    <row r="44" ht="15">
      <c r="A44" s="10" t="s">
        <v>27</v>
      </c>
    </row>
    <row r="45" spans="2:4" ht="15">
      <c r="B45" s="6" t="s">
        <v>98</v>
      </c>
      <c r="C45" s="3">
        <v>4</v>
      </c>
      <c r="D45" s="4">
        <v>169.03</v>
      </c>
    </row>
    <row r="46" spans="2:4" ht="15">
      <c r="B46" s="6" t="s">
        <v>58</v>
      </c>
      <c r="C46" s="3">
        <v>1</v>
      </c>
      <c r="D46" s="4">
        <v>190.92</v>
      </c>
    </row>
    <row r="47" spans="2:4" ht="15">
      <c r="B47" s="6" t="s">
        <v>99</v>
      </c>
      <c r="C47" s="3">
        <v>8</v>
      </c>
      <c r="D47" s="4">
        <v>217.94</v>
      </c>
    </row>
    <row r="48" spans="2:4" ht="15">
      <c r="B48" s="6" t="s">
        <v>57</v>
      </c>
      <c r="C48" s="3">
        <v>4</v>
      </c>
      <c r="D48" s="4">
        <v>233.98</v>
      </c>
    </row>
    <row r="49" spans="2:4" ht="15">
      <c r="B49" s="6" t="s">
        <v>100</v>
      </c>
      <c r="C49" s="3">
        <v>5</v>
      </c>
      <c r="D49" s="4">
        <v>266.58</v>
      </c>
    </row>
    <row r="50" spans="2:4" ht="15">
      <c r="B50" s="6" t="s">
        <v>61</v>
      </c>
      <c r="C50" s="3">
        <v>3</v>
      </c>
      <c r="D50" s="4">
        <v>271.18</v>
      </c>
    </row>
    <row r="51" spans="2:4" ht="15">
      <c r="B51" s="6" t="s">
        <v>101</v>
      </c>
      <c r="C51" s="3">
        <v>14</v>
      </c>
      <c r="D51" s="4">
        <v>318.68</v>
      </c>
    </row>
    <row r="52" ht="15">
      <c r="B52" s="6"/>
    </row>
    <row r="53" spans="1:2" ht="15">
      <c r="A53" s="99" t="s">
        <v>28</v>
      </c>
      <c r="B53" s="6"/>
    </row>
    <row r="54" spans="2:4" ht="15">
      <c r="B54" s="6" t="s">
        <v>102</v>
      </c>
      <c r="C54" s="3">
        <v>5</v>
      </c>
      <c r="D54" s="4">
        <v>238.85</v>
      </c>
    </row>
    <row r="55" ht="15">
      <c r="A55" s="37"/>
    </row>
    <row r="56" ht="15">
      <c r="A56" s="37" t="s">
        <v>12</v>
      </c>
    </row>
    <row r="57" spans="2:4" ht="15">
      <c r="B57" s="6" t="s">
        <v>103</v>
      </c>
      <c r="C57" s="3">
        <v>0</v>
      </c>
      <c r="D57" s="4">
        <v>158.97</v>
      </c>
    </row>
    <row r="58" spans="2:4" ht="15">
      <c r="B58" s="6" t="s">
        <v>63</v>
      </c>
      <c r="C58" s="3">
        <v>17</v>
      </c>
      <c r="D58" s="4">
        <v>395.94</v>
      </c>
    </row>
    <row r="59" spans="2:4" ht="15">
      <c r="B59" s="6" t="s">
        <v>104</v>
      </c>
      <c r="C59" s="3">
        <v>0</v>
      </c>
      <c r="D59" s="4">
        <v>3121.3</v>
      </c>
    </row>
    <row r="60" spans="2:4" ht="15">
      <c r="B60" s="6" t="s">
        <v>105</v>
      </c>
      <c r="C60" s="3">
        <v>3</v>
      </c>
      <c r="D60" s="4">
        <v>3301.01</v>
      </c>
    </row>
    <row r="62" ht="15">
      <c r="A62" s="37" t="s">
        <v>8</v>
      </c>
    </row>
    <row r="63" spans="2:4" ht="15">
      <c r="B63" s="6" t="s">
        <v>64</v>
      </c>
      <c r="C63" s="3">
        <v>4</v>
      </c>
      <c r="D63" s="4">
        <v>416.99</v>
      </c>
    </row>
    <row r="65" ht="15">
      <c r="A65" s="37" t="s">
        <v>10</v>
      </c>
    </row>
    <row r="66" spans="2:4" ht="15">
      <c r="B66" s="6" t="s">
        <v>65</v>
      </c>
      <c r="C66" s="3">
        <v>9</v>
      </c>
      <c r="D66" s="4">
        <v>273.79</v>
      </c>
    </row>
    <row r="67" spans="2:4" ht="15">
      <c r="B67" s="6" t="s">
        <v>106</v>
      </c>
      <c r="C67" s="3">
        <v>9</v>
      </c>
      <c r="D67" s="4">
        <v>370.88</v>
      </c>
    </row>
    <row r="68" spans="2:4" ht="15">
      <c r="B68" s="6" t="s">
        <v>107</v>
      </c>
      <c r="C68" s="3">
        <v>6</v>
      </c>
      <c r="D68" s="4">
        <v>395.84</v>
      </c>
    </row>
    <row r="69" spans="2:4" ht="15">
      <c r="B69" s="6" t="s">
        <v>66</v>
      </c>
      <c r="C69" s="3">
        <v>9</v>
      </c>
      <c r="D69" s="4">
        <v>456.15</v>
      </c>
    </row>
    <row r="70" ht="15">
      <c r="B70" s="27"/>
    </row>
    <row r="71" ht="15">
      <c r="A71" s="37" t="s">
        <v>19</v>
      </c>
    </row>
    <row r="72" spans="2:4" ht="15">
      <c r="B72" s="6" t="s">
        <v>68</v>
      </c>
      <c r="C72" s="3">
        <v>9</v>
      </c>
      <c r="D72" s="4">
        <v>288.33</v>
      </c>
    </row>
    <row r="73" spans="2:4" ht="15">
      <c r="B73" s="6" t="s">
        <v>108</v>
      </c>
      <c r="C73" s="3">
        <v>7</v>
      </c>
      <c r="D73" s="4">
        <v>288.77</v>
      </c>
    </row>
    <row r="74" spans="2:4" ht="15">
      <c r="B74" s="6" t="s">
        <v>69</v>
      </c>
      <c r="C74" s="3">
        <v>10</v>
      </c>
      <c r="D74" s="4">
        <v>328.34</v>
      </c>
    </row>
    <row r="76" ht="15">
      <c r="A76" s="37" t="s">
        <v>9</v>
      </c>
    </row>
    <row r="77" spans="2:4" ht="15">
      <c r="B77" s="6" t="s">
        <v>71</v>
      </c>
      <c r="C77" s="3">
        <v>10</v>
      </c>
      <c r="D77" s="4">
        <v>249.97</v>
      </c>
    </row>
    <row r="78" ht="15">
      <c r="B78" s="6"/>
    </row>
    <row r="79" spans="1:2" ht="15">
      <c r="A79" s="99" t="s">
        <v>21</v>
      </c>
      <c r="B79" s="6"/>
    </row>
    <row r="80" spans="2:4" ht="15">
      <c r="B80" s="6" t="s">
        <v>73</v>
      </c>
      <c r="C80" s="3">
        <v>10</v>
      </c>
      <c r="D80" s="4">
        <v>352.29</v>
      </c>
    </row>
    <row r="82" ht="15">
      <c r="A82" s="37" t="s">
        <v>22</v>
      </c>
    </row>
    <row r="83" spans="2:4" ht="15">
      <c r="B83" s="6" t="s">
        <v>0</v>
      </c>
      <c r="C83" s="3">
        <v>5</v>
      </c>
      <c r="D83" s="4">
        <v>188.88</v>
      </c>
    </row>
    <row r="84" spans="1:4" ht="15">
      <c r="A84" s="37"/>
      <c r="B84" s="6" t="s">
        <v>1</v>
      </c>
      <c r="C84" s="3">
        <v>7</v>
      </c>
      <c r="D84" s="4">
        <v>323.8</v>
      </c>
    </row>
    <row r="85" spans="1:4" ht="15">
      <c r="A85" s="37"/>
      <c r="B85" s="6" t="s">
        <v>3</v>
      </c>
      <c r="C85" s="3">
        <v>12</v>
      </c>
      <c r="D85" s="4">
        <v>413.86</v>
      </c>
    </row>
    <row r="86" ht="15">
      <c r="B86" s="6"/>
    </row>
    <row r="87" spans="1:2" ht="15">
      <c r="A87" s="99" t="s">
        <v>23</v>
      </c>
      <c r="B87" s="6"/>
    </row>
    <row r="88" spans="2:4" ht="15">
      <c r="B88" s="6" t="s">
        <v>4</v>
      </c>
      <c r="C88" s="3">
        <v>21</v>
      </c>
      <c r="D88" s="4">
        <v>950.87</v>
      </c>
    </row>
    <row r="90" ht="15">
      <c r="A90" s="38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14" t="s">
        <v>75</v>
      </c>
      <c r="B1" s="114"/>
      <c r="C1" s="115"/>
    </row>
    <row r="2" spans="1:3" ht="18.75" thickBot="1">
      <c r="A2" s="95" t="s">
        <v>5</v>
      </c>
      <c r="B2" s="95" t="s">
        <v>6</v>
      </c>
      <c r="C2" s="96" t="s">
        <v>7</v>
      </c>
    </row>
    <row r="3" spans="1:4" ht="15">
      <c r="A3" s="102" t="s">
        <v>103</v>
      </c>
      <c r="B3" s="103">
        <v>0</v>
      </c>
      <c r="C3" s="104">
        <v>158.97</v>
      </c>
      <c r="D3" s="100" t="s">
        <v>79</v>
      </c>
    </row>
    <row r="4" spans="1:3" ht="15">
      <c r="A4" s="40" t="s">
        <v>98</v>
      </c>
      <c r="B4" s="41">
        <v>4</v>
      </c>
      <c r="C4" s="42">
        <v>169.03</v>
      </c>
    </row>
    <row r="5" spans="1:3" ht="15">
      <c r="A5" s="40" t="s">
        <v>84</v>
      </c>
      <c r="B5" s="41">
        <v>4</v>
      </c>
      <c r="C5" s="42">
        <v>173.28</v>
      </c>
    </row>
    <row r="6" spans="1:3" ht="15">
      <c r="A6" s="40" t="s">
        <v>0</v>
      </c>
      <c r="B6" s="41">
        <v>5</v>
      </c>
      <c r="C6" s="42">
        <v>188.88</v>
      </c>
    </row>
    <row r="7" spans="1:3" ht="15">
      <c r="A7" s="40" t="s">
        <v>40</v>
      </c>
      <c r="B7" s="41">
        <v>2</v>
      </c>
      <c r="C7" s="42">
        <v>190.31</v>
      </c>
    </row>
    <row r="8" spans="1:3" ht="15">
      <c r="A8" s="40" t="s">
        <v>58</v>
      </c>
      <c r="B8" s="41">
        <v>1</v>
      </c>
      <c r="C8" s="42">
        <v>190.92</v>
      </c>
    </row>
    <row r="9" spans="1:3" ht="15">
      <c r="A9" s="40" t="s">
        <v>85</v>
      </c>
      <c r="B9" s="41">
        <v>4</v>
      </c>
      <c r="C9" s="42">
        <v>194.12</v>
      </c>
    </row>
    <row r="10" spans="1:3" ht="15">
      <c r="A10" s="40" t="s">
        <v>99</v>
      </c>
      <c r="B10" s="41">
        <v>8</v>
      </c>
      <c r="C10" s="42">
        <v>217.94</v>
      </c>
    </row>
    <row r="11" spans="1:3" ht="15">
      <c r="A11" s="40" t="s">
        <v>80</v>
      </c>
      <c r="B11" s="41">
        <v>4</v>
      </c>
      <c r="C11" s="42">
        <v>223.05</v>
      </c>
    </row>
    <row r="12" spans="1:3" ht="15">
      <c r="A12" s="40" t="s">
        <v>50</v>
      </c>
      <c r="B12" s="41">
        <v>5</v>
      </c>
      <c r="C12" s="42">
        <v>227.95</v>
      </c>
    </row>
    <row r="14" ht="15">
      <c r="A14" s="38" t="s"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16</v>
      </c>
      <c r="B1" s="5"/>
      <c r="C1" s="4"/>
      <c r="D1" s="5"/>
      <c r="E1" s="3"/>
      <c r="F1" s="3"/>
      <c r="G1" s="3"/>
      <c r="H1" s="4"/>
    </row>
    <row r="2" spans="1:8" ht="15">
      <c r="A2" s="43" t="s">
        <v>30</v>
      </c>
      <c r="B2" s="44" t="s">
        <v>31</v>
      </c>
      <c r="C2" s="45" t="s">
        <v>32</v>
      </c>
      <c r="D2" s="44" t="s">
        <v>6</v>
      </c>
      <c r="E2" s="46" t="s">
        <v>33</v>
      </c>
      <c r="F2" s="46" t="s">
        <v>34</v>
      </c>
      <c r="G2" s="46" t="s">
        <v>35</v>
      </c>
      <c r="H2" s="47" t="s">
        <v>36</v>
      </c>
    </row>
    <row r="3" spans="1:8" ht="15">
      <c r="A3" s="48" t="s">
        <v>40</v>
      </c>
      <c r="B3" s="49">
        <v>1</v>
      </c>
      <c r="C3" s="50">
        <v>37.39</v>
      </c>
      <c r="D3" s="51">
        <v>1</v>
      </c>
      <c r="E3" s="52"/>
      <c r="F3" s="52"/>
      <c r="G3" s="52"/>
      <c r="H3" s="53">
        <f aca="true" t="shared" si="0" ref="H3:H8">C3+D3*5+E3*10+-F3*10-G3*5</f>
        <v>42.39</v>
      </c>
    </row>
    <row r="4" spans="1:8" ht="15">
      <c r="A4" s="48"/>
      <c r="B4" s="49">
        <v>3</v>
      </c>
      <c r="C4" s="50">
        <v>39.41</v>
      </c>
      <c r="D4" s="51"/>
      <c r="E4" s="52"/>
      <c r="F4" s="52"/>
      <c r="G4" s="52">
        <v>1</v>
      </c>
      <c r="H4" s="53">
        <f t="shared" si="0"/>
        <v>34.41</v>
      </c>
    </row>
    <row r="5" spans="1:8" ht="15">
      <c r="A5" s="48"/>
      <c r="B5" s="49">
        <v>5</v>
      </c>
      <c r="C5" s="50">
        <v>36.89</v>
      </c>
      <c r="D5" s="51"/>
      <c r="E5" s="52"/>
      <c r="F5" s="52"/>
      <c r="G5" s="52"/>
      <c r="H5" s="53">
        <f t="shared" si="0"/>
        <v>36.89</v>
      </c>
    </row>
    <row r="6" spans="1:8" ht="15">
      <c r="A6" s="48"/>
      <c r="B6" s="49">
        <v>7</v>
      </c>
      <c r="C6" s="50">
        <v>32.64</v>
      </c>
      <c r="D6" s="51"/>
      <c r="E6" s="52"/>
      <c r="F6" s="52"/>
      <c r="G6" s="52"/>
      <c r="H6" s="53">
        <f t="shared" si="0"/>
        <v>32.64</v>
      </c>
    </row>
    <row r="7" spans="1:8" ht="15">
      <c r="A7" s="48"/>
      <c r="B7" s="49">
        <v>9</v>
      </c>
      <c r="C7" s="50">
        <v>38.98</v>
      </c>
      <c r="D7" s="51">
        <v>1</v>
      </c>
      <c r="E7" s="52"/>
      <c r="F7" s="52"/>
      <c r="G7" s="52"/>
      <c r="H7" s="53">
        <f t="shared" si="0"/>
        <v>43.98</v>
      </c>
    </row>
    <row r="8" spans="1:8" ht="15">
      <c r="A8" s="48"/>
      <c r="B8" s="49"/>
      <c r="C8" s="50"/>
      <c r="D8" s="51"/>
      <c r="E8" s="52"/>
      <c r="F8" s="52"/>
      <c r="G8" s="52"/>
      <c r="H8" s="53">
        <f t="shared" si="0"/>
        <v>0</v>
      </c>
    </row>
    <row r="9" spans="1:8" ht="15.75" thickBot="1">
      <c r="A9" s="54" t="s">
        <v>38</v>
      </c>
      <c r="B9" s="55"/>
      <c r="C9" s="56">
        <f>C3+C4+C5+C6+C7+C8</f>
        <v>185.30999999999997</v>
      </c>
      <c r="D9" s="57">
        <f>(D3+D4+D5+D6+D7+D8)*5</f>
        <v>10</v>
      </c>
      <c r="E9" s="58">
        <f>(E3+E4+E5+E6+E7+E8)*10</f>
        <v>0</v>
      </c>
      <c r="F9" s="58">
        <f>(F3+F4+F5+F6+F7+F8)*10</f>
        <v>0</v>
      </c>
      <c r="G9" s="58">
        <f>(G3+G4+G5+G6+G7+G8)*5</f>
        <v>5</v>
      </c>
      <c r="H9" s="59">
        <f>C9+D9+E9+-F9-G9</f>
        <v>190.30999999999997</v>
      </c>
    </row>
    <row r="10" spans="1:8" ht="15.75" thickBot="1">
      <c r="A10" s="60"/>
      <c r="B10" s="61"/>
      <c r="C10" s="62"/>
      <c r="D10" s="63">
        <f>D9/5</f>
        <v>2</v>
      </c>
      <c r="E10" s="64"/>
      <c r="F10" s="64"/>
      <c r="G10" s="64"/>
      <c r="H10" s="65">
        <f>H3+H4+H5+H6+H7+H8</f>
        <v>190.30999999999997</v>
      </c>
    </row>
    <row r="11" spans="1:8" ht="15.75" thickBot="1">
      <c r="A11" s="66"/>
      <c r="B11" s="5"/>
      <c r="C11" s="4"/>
      <c r="D11" s="5"/>
      <c r="E11" s="3"/>
      <c r="F11" s="3"/>
      <c r="G11" s="3"/>
      <c r="H11" s="4"/>
    </row>
    <row r="12" spans="1:8" ht="15">
      <c r="A12" s="43" t="s">
        <v>30</v>
      </c>
      <c r="B12" s="44" t="s">
        <v>31</v>
      </c>
      <c r="C12" s="45" t="s">
        <v>32</v>
      </c>
      <c r="D12" s="44" t="s">
        <v>6</v>
      </c>
      <c r="E12" s="46" t="s">
        <v>33</v>
      </c>
      <c r="F12" s="46" t="s">
        <v>34</v>
      </c>
      <c r="G12" s="46" t="s">
        <v>35</v>
      </c>
      <c r="H12" s="47" t="s">
        <v>36</v>
      </c>
    </row>
    <row r="13" spans="1:8" ht="15">
      <c r="A13" s="48" t="s">
        <v>80</v>
      </c>
      <c r="B13" s="49">
        <v>1</v>
      </c>
      <c r="C13" s="50">
        <v>46.05</v>
      </c>
      <c r="D13" s="51">
        <v>1</v>
      </c>
      <c r="E13" s="52"/>
      <c r="F13" s="52"/>
      <c r="G13" s="52"/>
      <c r="H13" s="53">
        <f aca="true" t="shared" si="1" ref="H13:H18">C13+D13*5+E13*10+-F13*10-G13*5</f>
        <v>51.05</v>
      </c>
    </row>
    <row r="14" spans="1:8" ht="15">
      <c r="A14" s="48"/>
      <c r="B14" s="49">
        <v>3</v>
      </c>
      <c r="C14" s="50">
        <v>40.95</v>
      </c>
      <c r="D14" s="51"/>
      <c r="E14" s="52"/>
      <c r="F14" s="52"/>
      <c r="G14" s="52">
        <v>1</v>
      </c>
      <c r="H14" s="53">
        <f t="shared" si="1"/>
        <v>35.95</v>
      </c>
    </row>
    <row r="15" spans="1:8" ht="15">
      <c r="A15" s="48"/>
      <c r="B15" s="49">
        <v>5</v>
      </c>
      <c r="C15" s="50">
        <v>40.92</v>
      </c>
      <c r="D15" s="51">
        <v>2</v>
      </c>
      <c r="E15" s="52"/>
      <c r="F15" s="52"/>
      <c r="G15" s="52"/>
      <c r="H15" s="53">
        <f t="shared" si="1"/>
        <v>50.92</v>
      </c>
    </row>
    <row r="16" spans="1:8" ht="15">
      <c r="A16" s="48"/>
      <c r="B16" s="49">
        <v>7</v>
      </c>
      <c r="C16" s="50">
        <v>34.62</v>
      </c>
      <c r="D16" s="51">
        <v>1</v>
      </c>
      <c r="E16" s="52"/>
      <c r="F16" s="52"/>
      <c r="G16" s="52"/>
      <c r="H16" s="53">
        <f t="shared" si="1"/>
        <v>39.62</v>
      </c>
    </row>
    <row r="17" spans="1:8" ht="15">
      <c r="A17" s="48"/>
      <c r="B17" s="49">
        <v>9</v>
      </c>
      <c r="C17" s="50">
        <v>45.51</v>
      </c>
      <c r="D17" s="51"/>
      <c r="E17" s="52"/>
      <c r="F17" s="52"/>
      <c r="G17" s="52"/>
      <c r="H17" s="53">
        <f t="shared" si="1"/>
        <v>45.51</v>
      </c>
    </row>
    <row r="18" spans="1:8" ht="15">
      <c r="A18" s="48"/>
      <c r="B18" s="49"/>
      <c r="C18" s="50"/>
      <c r="D18" s="51"/>
      <c r="E18" s="52"/>
      <c r="F18" s="52"/>
      <c r="G18" s="52"/>
      <c r="H18" s="53">
        <f t="shared" si="1"/>
        <v>0</v>
      </c>
    </row>
    <row r="19" spans="1:8" ht="15.75" thickBot="1">
      <c r="A19" s="54" t="s">
        <v>38</v>
      </c>
      <c r="B19" s="55"/>
      <c r="C19" s="56">
        <f>C13+C14+C15+C16+C17+C18</f>
        <v>208.04999999999998</v>
      </c>
      <c r="D19" s="57">
        <f>(D13+D14+D15+D16+D17+D18)*5</f>
        <v>20</v>
      </c>
      <c r="E19" s="58">
        <f>(E13+E14+E15+E16+E17+E18)*10</f>
        <v>0</v>
      </c>
      <c r="F19" s="58">
        <f>(F13+F14+F15+F16+F17+F18)*10</f>
        <v>0</v>
      </c>
      <c r="G19" s="58">
        <f>(G13+G14+G15+G16+G17+G18)*5</f>
        <v>5</v>
      </c>
      <c r="H19" s="59">
        <f>C19+D19+E19+-F19-G19</f>
        <v>223.04999999999998</v>
      </c>
    </row>
    <row r="20" spans="1:8" ht="15.75" thickBot="1">
      <c r="A20" s="60"/>
      <c r="B20" s="61"/>
      <c r="C20" s="62"/>
      <c r="D20" s="63">
        <f>D19/5</f>
        <v>4</v>
      </c>
      <c r="E20" s="64"/>
      <c r="F20" s="64"/>
      <c r="G20" s="64"/>
      <c r="H20" s="65">
        <f>H13+H14+H15+H16+H17+H18</f>
        <v>223.05</v>
      </c>
    </row>
    <row r="21" spans="1:8" ht="15.75" thickBot="1">
      <c r="A21" s="66"/>
      <c r="B21" s="5"/>
      <c r="C21" s="4"/>
      <c r="D21" s="5"/>
      <c r="E21" s="3"/>
      <c r="F21" s="3"/>
      <c r="G21" s="3"/>
      <c r="H21" s="4"/>
    </row>
    <row r="22" spans="1:8" ht="15">
      <c r="A22" s="43" t="s">
        <v>30</v>
      </c>
      <c r="B22" s="44" t="s">
        <v>31</v>
      </c>
      <c r="C22" s="45" t="s">
        <v>32</v>
      </c>
      <c r="D22" s="44" t="s">
        <v>6</v>
      </c>
      <c r="E22" s="46" t="s">
        <v>33</v>
      </c>
      <c r="F22" s="46" t="s">
        <v>34</v>
      </c>
      <c r="G22" s="46" t="s">
        <v>35</v>
      </c>
      <c r="H22" s="47" t="s">
        <v>36</v>
      </c>
    </row>
    <row r="23" spans="1:8" ht="15">
      <c r="A23" s="48" t="s">
        <v>42</v>
      </c>
      <c r="B23" s="49">
        <v>1</v>
      </c>
      <c r="C23" s="50">
        <v>45.43</v>
      </c>
      <c r="D23" s="51"/>
      <c r="E23" s="52"/>
      <c r="F23" s="52"/>
      <c r="G23" s="52"/>
      <c r="H23" s="53">
        <f aca="true" t="shared" si="2" ref="H23:H28">C23+D23*5+E23*10+-F23*10-G23*5</f>
        <v>45.43</v>
      </c>
    </row>
    <row r="24" spans="1:8" ht="15">
      <c r="A24" s="48"/>
      <c r="B24" s="49">
        <v>3</v>
      </c>
      <c r="C24" s="50">
        <v>43.27</v>
      </c>
      <c r="D24" s="51"/>
      <c r="E24" s="52"/>
      <c r="F24" s="52"/>
      <c r="G24" s="52">
        <v>2</v>
      </c>
      <c r="H24" s="53">
        <f t="shared" si="2"/>
        <v>33.27</v>
      </c>
    </row>
    <row r="25" spans="1:8" ht="15">
      <c r="A25" s="48"/>
      <c r="B25" s="49">
        <v>5</v>
      </c>
      <c r="C25" s="50">
        <v>34.56</v>
      </c>
      <c r="D25" s="51">
        <v>7</v>
      </c>
      <c r="E25" s="52"/>
      <c r="F25" s="52"/>
      <c r="G25" s="52"/>
      <c r="H25" s="53">
        <f t="shared" si="2"/>
        <v>69.56</v>
      </c>
    </row>
    <row r="26" spans="1:8" ht="15">
      <c r="A26" s="48"/>
      <c r="B26" s="49">
        <v>7</v>
      </c>
      <c r="C26" s="50">
        <v>37.57</v>
      </c>
      <c r="D26" s="51"/>
      <c r="E26" s="52"/>
      <c r="F26" s="52"/>
      <c r="G26" s="52"/>
      <c r="H26" s="53">
        <f t="shared" si="2"/>
        <v>37.57</v>
      </c>
    </row>
    <row r="27" spans="1:8" ht="15">
      <c r="A27" s="48"/>
      <c r="B27" s="49">
        <v>9</v>
      </c>
      <c r="C27" s="50">
        <v>37.56</v>
      </c>
      <c r="D27" s="51">
        <v>2</v>
      </c>
      <c r="E27" s="52"/>
      <c r="F27" s="52"/>
      <c r="G27" s="52"/>
      <c r="H27" s="53">
        <f t="shared" si="2"/>
        <v>47.56</v>
      </c>
    </row>
    <row r="28" spans="1:8" ht="15">
      <c r="A28" s="48"/>
      <c r="B28" s="49"/>
      <c r="C28" s="50"/>
      <c r="D28" s="51"/>
      <c r="E28" s="52"/>
      <c r="F28" s="52"/>
      <c r="G28" s="52"/>
      <c r="H28" s="53">
        <f t="shared" si="2"/>
        <v>0</v>
      </c>
    </row>
    <row r="29" spans="1:8" ht="15" customHeight="1" thickBot="1">
      <c r="A29" s="54" t="s">
        <v>38</v>
      </c>
      <c r="B29" s="55"/>
      <c r="C29" s="56">
        <f>C23+C24+C25+C26+C27+C28</f>
        <v>198.39000000000001</v>
      </c>
      <c r="D29" s="57">
        <f>(D23+D24+D25+D26+D27+D28)*5</f>
        <v>45</v>
      </c>
      <c r="E29" s="58">
        <f>(E23+E24+E25+E26+E27+E28)*10</f>
        <v>0</v>
      </c>
      <c r="F29" s="58">
        <f>(F23+F24+F25+F26+F27+F28)*10</f>
        <v>0</v>
      </c>
      <c r="G29" s="58">
        <f>(G23+G24+G25+G26+G27+G28)*5</f>
        <v>10</v>
      </c>
      <c r="H29" s="59">
        <f>C29+D29+E29+-F29-G29</f>
        <v>233.39000000000001</v>
      </c>
    </row>
    <row r="30" spans="1:8" ht="15" customHeight="1" thickBot="1">
      <c r="A30" s="60"/>
      <c r="B30" s="61"/>
      <c r="C30" s="62"/>
      <c r="D30" s="63">
        <f>D29/5</f>
        <v>9</v>
      </c>
      <c r="E30" s="64"/>
      <c r="F30" s="64"/>
      <c r="G30" s="64"/>
      <c r="H30" s="65">
        <f>H23+H24+H25+H26+H27+H28</f>
        <v>233.39</v>
      </c>
    </row>
    <row r="31" spans="1:8" ht="15" customHeight="1" thickBot="1">
      <c r="A31" s="66"/>
      <c r="B31" s="5"/>
      <c r="C31" s="4"/>
      <c r="D31" s="5"/>
      <c r="E31" s="3"/>
      <c r="F31" s="3"/>
      <c r="G31" s="3"/>
      <c r="H31" s="4"/>
    </row>
    <row r="32" spans="1:8" ht="15" customHeight="1">
      <c r="A32" s="43" t="s">
        <v>30</v>
      </c>
      <c r="B32" s="44" t="s">
        <v>31</v>
      </c>
      <c r="C32" s="45" t="s">
        <v>32</v>
      </c>
      <c r="D32" s="44" t="s">
        <v>6</v>
      </c>
      <c r="E32" s="46" t="s">
        <v>33</v>
      </c>
      <c r="F32" s="46" t="s">
        <v>34</v>
      </c>
      <c r="G32" s="46" t="s">
        <v>35</v>
      </c>
      <c r="H32" s="47" t="s">
        <v>36</v>
      </c>
    </row>
    <row r="33" spans="1:8" ht="15">
      <c r="A33" s="48" t="s">
        <v>41</v>
      </c>
      <c r="B33" s="49">
        <v>1</v>
      </c>
      <c r="C33" s="50">
        <v>49.27</v>
      </c>
      <c r="D33" s="51">
        <v>2</v>
      </c>
      <c r="E33" s="52"/>
      <c r="F33" s="52"/>
      <c r="G33" s="52"/>
      <c r="H33" s="53">
        <f aca="true" t="shared" si="3" ref="H33:H38">C33+D33*5+E33*10+-F33*10-G33*5</f>
        <v>59.27</v>
      </c>
    </row>
    <row r="34" spans="1:8" ht="15">
      <c r="A34" s="48"/>
      <c r="B34" s="49">
        <v>3</v>
      </c>
      <c r="C34" s="50">
        <v>44.59</v>
      </c>
      <c r="D34" s="51">
        <v>3</v>
      </c>
      <c r="E34" s="52"/>
      <c r="F34" s="52"/>
      <c r="G34" s="52">
        <v>2</v>
      </c>
      <c r="H34" s="53">
        <f t="shared" si="3"/>
        <v>49.59</v>
      </c>
    </row>
    <row r="35" spans="1:8" ht="15">
      <c r="A35" s="48"/>
      <c r="B35" s="49">
        <v>5</v>
      </c>
      <c r="C35" s="50">
        <v>40.33</v>
      </c>
      <c r="D35" s="51">
        <v>3</v>
      </c>
      <c r="E35" s="52"/>
      <c r="F35" s="52"/>
      <c r="G35" s="52"/>
      <c r="H35" s="53">
        <f t="shared" si="3"/>
        <v>55.33</v>
      </c>
    </row>
    <row r="36" spans="1:8" ht="15">
      <c r="A36" s="48"/>
      <c r="B36" s="49">
        <v>7</v>
      </c>
      <c r="C36" s="50">
        <v>36.57</v>
      </c>
      <c r="D36" s="51"/>
      <c r="E36" s="52"/>
      <c r="F36" s="52"/>
      <c r="G36" s="52"/>
      <c r="H36" s="53">
        <f t="shared" si="3"/>
        <v>36.57</v>
      </c>
    </row>
    <row r="37" spans="1:8" ht="15">
      <c r="A37" s="48"/>
      <c r="B37" s="49">
        <v>9</v>
      </c>
      <c r="C37" s="50">
        <v>43.23</v>
      </c>
      <c r="D37" s="51">
        <v>2</v>
      </c>
      <c r="E37" s="52"/>
      <c r="F37" s="52"/>
      <c r="G37" s="52"/>
      <c r="H37" s="53">
        <f t="shared" si="3"/>
        <v>53.23</v>
      </c>
    </row>
    <row r="38" spans="1:8" ht="15">
      <c r="A38" s="48"/>
      <c r="B38" s="49"/>
      <c r="C38" s="50"/>
      <c r="D38" s="51"/>
      <c r="E38" s="52"/>
      <c r="F38" s="52"/>
      <c r="G38" s="52"/>
      <c r="H38" s="53">
        <f t="shared" si="3"/>
        <v>0</v>
      </c>
    </row>
    <row r="39" spans="1:8" ht="15.75" thickBot="1">
      <c r="A39" s="54" t="s">
        <v>38</v>
      </c>
      <c r="B39" s="55"/>
      <c r="C39" s="56">
        <f>C33+C34+C35+C36+C37+C38</f>
        <v>213.98999999999998</v>
      </c>
      <c r="D39" s="57">
        <f>(D33+D34+D35+D36+D37+D38)*5</f>
        <v>50</v>
      </c>
      <c r="E39" s="58">
        <f>(E33+E34+E35+E36+E37+E38)*10</f>
        <v>0</v>
      </c>
      <c r="F39" s="58">
        <f>(F33+F34+F35+F36+F37+F38)*10</f>
        <v>0</v>
      </c>
      <c r="G39" s="58">
        <f>(G33+G34+G35+G36+G37+G38)*5</f>
        <v>10</v>
      </c>
      <c r="H39" s="59">
        <f>C39+D39+E39+-F39-G39</f>
        <v>253.99</v>
      </c>
    </row>
    <row r="40" spans="1:8" ht="15.75" thickBot="1">
      <c r="A40" s="60"/>
      <c r="B40" s="61"/>
      <c r="C40" s="62"/>
      <c r="D40" s="63">
        <f>D39/5</f>
        <v>10</v>
      </c>
      <c r="E40" s="64"/>
      <c r="F40" s="64"/>
      <c r="G40" s="64"/>
      <c r="H40" s="65">
        <f>H33+H34+H35+H36+H37+H38</f>
        <v>253.98999999999998</v>
      </c>
    </row>
    <row r="41" spans="1:8" ht="15.75" thickBot="1">
      <c r="A41" s="66"/>
      <c r="B41" s="5"/>
      <c r="C41" s="4"/>
      <c r="D41" s="5"/>
      <c r="E41" s="3"/>
      <c r="F41" s="3"/>
      <c r="G41" s="3"/>
      <c r="H41" s="4"/>
    </row>
    <row r="42" spans="1:8" ht="15">
      <c r="A42" s="43" t="s">
        <v>30</v>
      </c>
      <c r="B42" s="44" t="s">
        <v>31</v>
      </c>
      <c r="C42" s="45" t="s">
        <v>32</v>
      </c>
      <c r="D42" s="44" t="s">
        <v>6</v>
      </c>
      <c r="E42" s="46" t="s">
        <v>33</v>
      </c>
      <c r="F42" s="46" t="s">
        <v>34</v>
      </c>
      <c r="G42" s="46" t="s">
        <v>35</v>
      </c>
      <c r="H42" s="47" t="s">
        <v>36</v>
      </c>
    </row>
    <row r="43" spans="1:8" ht="15">
      <c r="A43" s="48" t="s">
        <v>81</v>
      </c>
      <c r="B43" s="49">
        <v>1</v>
      </c>
      <c r="C43" s="50">
        <v>49.05</v>
      </c>
      <c r="D43" s="51"/>
      <c r="E43" s="52"/>
      <c r="F43" s="52"/>
      <c r="G43" s="52"/>
      <c r="H43" s="53">
        <f aca="true" t="shared" si="4" ref="H43:H48">C43+D43*5+E43*10+-F43*10-G43*5</f>
        <v>49.05</v>
      </c>
    </row>
    <row r="44" spans="1:8" ht="15">
      <c r="A44" s="48"/>
      <c r="B44" s="49">
        <v>3</v>
      </c>
      <c r="C44" s="50">
        <v>49.17</v>
      </c>
      <c r="D44" s="51">
        <v>3</v>
      </c>
      <c r="E44" s="52"/>
      <c r="F44" s="52"/>
      <c r="G44" s="52">
        <v>2</v>
      </c>
      <c r="H44" s="53">
        <f t="shared" si="4"/>
        <v>54.17</v>
      </c>
    </row>
    <row r="45" spans="1:8" ht="15">
      <c r="A45" s="48"/>
      <c r="B45" s="49">
        <v>5</v>
      </c>
      <c r="C45" s="50">
        <v>40.4</v>
      </c>
      <c r="D45" s="51">
        <v>1</v>
      </c>
      <c r="E45" s="52"/>
      <c r="F45" s="52"/>
      <c r="G45" s="52"/>
      <c r="H45" s="53">
        <f t="shared" si="4"/>
        <v>45.4</v>
      </c>
    </row>
    <row r="46" spans="1:8" ht="15">
      <c r="A46" s="48"/>
      <c r="B46" s="49">
        <v>7</v>
      </c>
      <c r="C46" s="50">
        <v>44.02</v>
      </c>
      <c r="D46" s="51">
        <v>3</v>
      </c>
      <c r="E46" s="52"/>
      <c r="F46" s="52"/>
      <c r="G46" s="52"/>
      <c r="H46" s="53">
        <f t="shared" si="4"/>
        <v>59.02</v>
      </c>
    </row>
    <row r="47" spans="1:8" ht="15">
      <c r="A47" s="48"/>
      <c r="B47" s="49">
        <v>9</v>
      </c>
      <c r="C47" s="50">
        <v>53.41</v>
      </c>
      <c r="D47" s="51">
        <v>1</v>
      </c>
      <c r="E47" s="52"/>
      <c r="F47" s="52"/>
      <c r="G47" s="52"/>
      <c r="H47" s="53">
        <f t="shared" si="4"/>
        <v>58.41</v>
      </c>
    </row>
    <row r="48" spans="1:8" ht="15">
      <c r="A48" s="48"/>
      <c r="B48" s="49"/>
      <c r="C48" s="50"/>
      <c r="D48" s="51"/>
      <c r="E48" s="52"/>
      <c r="F48" s="52"/>
      <c r="G48" s="52"/>
      <c r="H48" s="53">
        <f t="shared" si="4"/>
        <v>0</v>
      </c>
    </row>
    <row r="49" spans="1:8" ht="15.75" thickBot="1">
      <c r="A49" s="54" t="s">
        <v>38</v>
      </c>
      <c r="B49" s="55"/>
      <c r="C49" s="56">
        <f>C43+C44+C45+C46+C47+C48</f>
        <v>236.05</v>
      </c>
      <c r="D49" s="57">
        <f>(D43+D44+D45+D46+D47+D48)*5</f>
        <v>40</v>
      </c>
      <c r="E49" s="58">
        <f>(E43+E44+E45+E46+E47+E48)*10</f>
        <v>0</v>
      </c>
      <c r="F49" s="58">
        <f>(F43+F44+F45+F46+F47+F48)*10</f>
        <v>0</v>
      </c>
      <c r="G49" s="58">
        <f>(G43+G44+G45+G46+G47+G48)*5</f>
        <v>10</v>
      </c>
      <c r="H49" s="59">
        <f>C49+D49+E49+-F49-G49</f>
        <v>266.05</v>
      </c>
    </row>
    <row r="50" spans="1:8" ht="15.75" thickBot="1">
      <c r="A50" s="60"/>
      <c r="B50" s="61"/>
      <c r="C50" s="62"/>
      <c r="D50" s="63">
        <f>D49/5</f>
        <v>8</v>
      </c>
      <c r="E50" s="64"/>
      <c r="F50" s="64"/>
      <c r="G50" s="64"/>
      <c r="H50" s="65">
        <f>H43+H44+H45+H46+H47+H48</f>
        <v>266.05</v>
      </c>
    </row>
    <row r="51" spans="1:8" ht="15.75" thickBot="1">
      <c r="A51" s="66"/>
      <c r="B51" s="5"/>
      <c r="C51" s="4"/>
      <c r="D51" s="5"/>
      <c r="E51" s="3"/>
      <c r="F51" s="3"/>
      <c r="G51" s="3"/>
      <c r="H51" s="4"/>
    </row>
    <row r="52" spans="1:8" ht="15">
      <c r="A52" s="43" t="s">
        <v>30</v>
      </c>
      <c r="B52" s="44" t="s">
        <v>31</v>
      </c>
      <c r="C52" s="45" t="s">
        <v>32</v>
      </c>
      <c r="D52" s="44" t="s">
        <v>6</v>
      </c>
      <c r="E52" s="46" t="s">
        <v>33</v>
      </c>
      <c r="F52" s="46" t="s">
        <v>34</v>
      </c>
      <c r="G52" s="46" t="s">
        <v>35</v>
      </c>
      <c r="H52" s="47" t="s">
        <v>36</v>
      </c>
    </row>
    <row r="53" spans="1:8" ht="15">
      <c r="A53" s="48" t="s">
        <v>43</v>
      </c>
      <c r="B53" s="49">
        <v>1</v>
      </c>
      <c r="C53" s="50">
        <v>46.97</v>
      </c>
      <c r="D53" s="51">
        <v>3</v>
      </c>
      <c r="E53" s="52"/>
      <c r="F53" s="52"/>
      <c r="G53" s="52"/>
      <c r="H53" s="53">
        <f aca="true" t="shared" si="5" ref="H53:H58">C53+D53*5+E53*10+-F53*10-G53*5</f>
        <v>61.97</v>
      </c>
    </row>
    <row r="54" spans="1:8" ht="15">
      <c r="A54" s="48"/>
      <c r="B54" s="49">
        <v>3</v>
      </c>
      <c r="C54" s="50">
        <v>41.31</v>
      </c>
      <c r="D54" s="51"/>
      <c r="E54" s="52"/>
      <c r="F54" s="52"/>
      <c r="G54" s="52"/>
      <c r="H54" s="53">
        <f t="shared" si="5"/>
        <v>41.31</v>
      </c>
    </row>
    <row r="55" spans="1:8" ht="15">
      <c r="A55" s="48"/>
      <c r="B55" s="49">
        <v>5</v>
      </c>
      <c r="C55" s="50">
        <v>52.28</v>
      </c>
      <c r="D55" s="51">
        <v>3</v>
      </c>
      <c r="E55" s="52"/>
      <c r="F55" s="52"/>
      <c r="G55" s="52"/>
      <c r="H55" s="53">
        <f t="shared" si="5"/>
        <v>67.28</v>
      </c>
    </row>
    <row r="56" spans="1:8" ht="15">
      <c r="A56" s="48"/>
      <c r="B56" s="49">
        <v>7</v>
      </c>
      <c r="C56" s="50">
        <v>37.07</v>
      </c>
      <c r="D56" s="51">
        <v>2</v>
      </c>
      <c r="E56" s="52"/>
      <c r="F56" s="52"/>
      <c r="G56" s="52"/>
      <c r="H56" s="53">
        <f t="shared" si="5"/>
        <v>47.07</v>
      </c>
    </row>
    <row r="57" spans="1:8" ht="15">
      <c r="A57" s="48"/>
      <c r="B57" s="49">
        <v>9</v>
      </c>
      <c r="C57" s="50">
        <v>48.88</v>
      </c>
      <c r="D57" s="51">
        <v>1</v>
      </c>
      <c r="E57" s="52"/>
      <c r="F57" s="52"/>
      <c r="G57" s="52"/>
      <c r="H57" s="53">
        <f t="shared" si="5"/>
        <v>53.88</v>
      </c>
    </row>
    <row r="58" spans="1:8" ht="15">
      <c r="A58" s="48"/>
      <c r="B58" s="49"/>
      <c r="C58" s="50"/>
      <c r="D58" s="51"/>
      <c r="E58" s="52"/>
      <c r="F58" s="52"/>
      <c r="G58" s="52"/>
      <c r="H58" s="53">
        <f t="shared" si="5"/>
        <v>0</v>
      </c>
    </row>
    <row r="59" spans="1:8" ht="15.75" thickBot="1">
      <c r="A59" s="54" t="s">
        <v>38</v>
      </c>
      <c r="B59" s="55"/>
      <c r="C59" s="56">
        <f>C53+C54+C55+C56+C57+C58</f>
        <v>226.51</v>
      </c>
      <c r="D59" s="57">
        <f>(D53+D54+D55+D56+D57+D58)*5</f>
        <v>45</v>
      </c>
      <c r="E59" s="58">
        <f>(E53+E54+E55+E56+E57+E58)*10</f>
        <v>0</v>
      </c>
      <c r="F59" s="58">
        <f>(F53+F54+F55+F56+F57+F58)*10</f>
        <v>0</v>
      </c>
      <c r="G59" s="58">
        <f>(G53+G54+G55+G56+G57+G58)*5</f>
        <v>0</v>
      </c>
      <c r="H59" s="59">
        <f>C59+D59+E59+-F59-G59</f>
        <v>271.51</v>
      </c>
    </row>
    <row r="60" spans="1:8" ht="15.75" thickBot="1">
      <c r="A60" s="60"/>
      <c r="B60" s="61"/>
      <c r="C60" s="62"/>
      <c r="D60" s="63">
        <f>D59/5</f>
        <v>9</v>
      </c>
      <c r="E60" s="64"/>
      <c r="F60" s="64"/>
      <c r="G60" s="64"/>
      <c r="H60" s="65">
        <f>H53+H54+H55+H56+H57+H58</f>
        <v>271.51</v>
      </c>
    </row>
    <row r="61" spans="1:8" ht="15.75" thickBot="1">
      <c r="A61" s="66"/>
      <c r="B61" s="5"/>
      <c r="C61" s="4"/>
      <c r="D61" s="5"/>
      <c r="E61" s="3"/>
      <c r="F61" s="3"/>
      <c r="G61" s="3"/>
      <c r="H61" s="4"/>
    </row>
    <row r="62" spans="1:8" ht="15">
      <c r="A62" s="43" t="s">
        <v>30</v>
      </c>
      <c r="B62" s="44" t="s">
        <v>31</v>
      </c>
      <c r="C62" s="45" t="s">
        <v>32</v>
      </c>
      <c r="D62" s="44" t="s">
        <v>6</v>
      </c>
      <c r="E62" s="46" t="s">
        <v>33</v>
      </c>
      <c r="F62" s="46" t="s">
        <v>34</v>
      </c>
      <c r="G62" s="46" t="s">
        <v>35</v>
      </c>
      <c r="H62" s="47" t="s">
        <v>36</v>
      </c>
    </row>
    <row r="63" spans="1:8" ht="15">
      <c r="A63" s="48" t="s">
        <v>82</v>
      </c>
      <c r="B63" s="49">
        <v>1</v>
      </c>
      <c r="C63" s="50">
        <v>59.81</v>
      </c>
      <c r="D63" s="51">
        <v>1</v>
      </c>
      <c r="E63" s="52"/>
      <c r="F63" s="52"/>
      <c r="G63" s="52"/>
      <c r="H63" s="53">
        <f aca="true" t="shared" si="6" ref="H63:H68">C63+D63*5+E63*10+-F63*10-G63*5</f>
        <v>64.81</v>
      </c>
    </row>
    <row r="64" spans="1:8" ht="15">
      <c r="A64" s="48"/>
      <c r="B64" s="49">
        <v>3</v>
      </c>
      <c r="C64" s="50">
        <v>52.62</v>
      </c>
      <c r="D64" s="51">
        <v>1</v>
      </c>
      <c r="E64" s="52"/>
      <c r="F64" s="52"/>
      <c r="G64" s="52">
        <v>1</v>
      </c>
      <c r="H64" s="53">
        <f t="shared" si="6"/>
        <v>52.62</v>
      </c>
    </row>
    <row r="65" spans="1:8" ht="15">
      <c r="A65" s="48"/>
      <c r="B65" s="49">
        <v>5</v>
      </c>
      <c r="C65" s="50">
        <v>51.93</v>
      </c>
      <c r="D65" s="51"/>
      <c r="E65" s="52"/>
      <c r="F65" s="52"/>
      <c r="G65" s="52"/>
      <c r="H65" s="53">
        <f t="shared" si="6"/>
        <v>51.93</v>
      </c>
    </row>
    <row r="66" spans="1:8" ht="15">
      <c r="A66" s="48"/>
      <c r="B66" s="49">
        <v>7</v>
      </c>
      <c r="C66" s="50">
        <v>47.81</v>
      </c>
      <c r="D66" s="51">
        <v>1</v>
      </c>
      <c r="E66" s="52"/>
      <c r="F66" s="52"/>
      <c r="G66" s="52"/>
      <c r="H66" s="53">
        <f t="shared" si="6"/>
        <v>52.81</v>
      </c>
    </row>
    <row r="67" spans="1:8" ht="15">
      <c r="A67" s="48"/>
      <c r="B67" s="49">
        <v>9</v>
      </c>
      <c r="C67" s="50">
        <v>62.34</v>
      </c>
      <c r="D67" s="51">
        <v>4</v>
      </c>
      <c r="E67" s="52"/>
      <c r="F67" s="52"/>
      <c r="G67" s="52"/>
      <c r="H67" s="53">
        <f t="shared" si="6"/>
        <v>82.34</v>
      </c>
    </row>
    <row r="68" spans="1:8" ht="15">
      <c r="A68" s="48"/>
      <c r="B68" s="49"/>
      <c r="C68" s="50"/>
      <c r="D68" s="51"/>
      <c r="E68" s="52"/>
      <c r="F68" s="52"/>
      <c r="G68" s="52"/>
      <c r="H68" s="53">
        <f t="shared" si="6"/>
        <v>0</v>
      </c>
    </row>
    <row r="69" spans="1:8" ht="15.75" thickBot="1">
      <c r="A69" s="54" t="s">
        <v>38</v>
      </c>
      <c r="B69" s="55"/>
      <c r="C69" s="56">
        <f>C63+C64+C65+C66+C67+C68</f>
        <v>274.51</v>
      </c>
      <c r="D69" s="57">
        <f>(D63+D64+D65+D66+D67+D68)*5</f>
        <v>35</v>
      </c>
      <c r="E69" s="58">
        <f>(E63+E64+E65+E66+E67+E68)*10</f>
        <v>0</v>
      </c>
      <c r="F69" s="58">
        <f>(F63+F64+F65+F66+F67+F68)*10</f>
        <v>0</v>
      </c>
      <c r="G69" s="58">
        <f>(G63+G64+G65+G66+G67+G68)*5</f>
        <v>5</v>
      </c>
      <c r="H69" s="59">
        <f>C69+D69+E69+-F69-G69</f>
        <v>304.51</v>
      </c>
    </row>
    <row r="70" spans="1:8" ht="15.75" thickBot="1">
      <c r="A70" s="60"/>
      <c r="B70" s="61"/>
      <c r="C70" s="62"/>
      <c r="D70" s="63">
        <f>D69/5</f>
        <v>7</v>
      </c>
      <c r="E70" s="64"/>
      <c r="F70" s="64"/>
      <c r="G70" s="64"/>
      <c r="H70" s="65">
        <f>H63+H64+H65+H66+H67+H68</f>
        <v>304.51</v>
      </c>
    </row>
    <row r="71" spans="1:8" ht="15.75" thickBot="1">
      <c r="A71" s="66"/>
      <c r="B71" s="5"/>
      <c r="C71" s="4"/>
      <c r="D71" s="5"/>
      <c r="E71" s="3"/>
      <c r="F71" s="3"/>
      <c r="G71" s="3"/>
      <c r="H71" s="4"/>
    </row>
    <row r="72" spans="1:8" ht="15">
      <c r="A72" s="43" t="s">
        <v>30</v>
      </c>
      <c r="B72" s="44" t="s">
        <v>31</v>
      </c>
      <c r="C72" s="45" t="s">
        <v>32</v>
      </c>
      <c r="D72" s="44" t="s">
        <v>6</v>
      </c>
      <c r="E72" s="46" t="s">
        <v>33</v>
      </c>
      <c r="F72" s="46" t="s">
        <v>34</v>
      </c>
      <c r="G72" s="46" t="s">
        <v>35</v>
      </c>
      <c r="H72" s="47" t="s">
        <v>36</v>
      </c>
    </row>
    <row r="73" spans="1:8" ht="15">
      <c r="A73" s="48" t="s">
        <v>83</v>
      </c>
      <c r="B73" s="49">
        <v>1</v>
      </c>
      <c r="C73" s="50">
        <v>70.1</v>
      </c>
      <c r="D73" s="51">
        <v>1</v>
      </c>
      <c r="E73" s="52"/>
      <c r="F73" s="52"/>
      <c r="G73" s="52"/>
      <c r="H73" s="53">
        <f aca="true" t="shared" si="7" ref="H73:H78">C73+D73*5+E73*10+-F73*10-G73*5</f>
        <v>75.1</v>
      </c>
    </row>
    <row r="74" spans="1:8" ht="15">
      <c r="A74" s="48"/>
      <c r="B74" s="49">
        <v>3</v>
      </c>
      <c r="C74" s="50">
        <v>55.56</v>
      </c>
      <c r="D74" s="51">
        <v>1</v>
      </c>
      <c r="E74" s="52"/>
      <c r="F74" s="52"/>
      <c r="G74" s="52">
        <v>1</v>
      </c>
      <c r="H74" s="53">
        <f t="shared" si="7"/>
        <v>55.56</v>
      </c>
    </row>
    <row r="75" spans="1:8" ht="15">
      <c r="A75" s="48"/>
      <c r="B75" s="49">
        <v>5</v>
      </c>
      <c r="C75" s="50">
        <v>52.29</v>
      </c>
      <c r="D75" s="51">
        <v>1</v>
      </c>
      <c r="E75" s="52"/>
      <c r="F75" s="52"/>
      <c r="G75" s="52"/>
      <c r="H75" s="53">
        <f t="shared" si="7"/>
        <v>57.29</v>
      </c>
    </row>
    <row r="76" spans="1:8" ht="15">
      <c r="A76" s="48"/>
      <c r="B76" s="49">
        <v>7</v>
      </c>
      <c r="C76" s="50">
        <v>56.27</v>
      </c>
      <c r="D76" s="51">
        <v>4</v>
      </c>
      <c r="E76" s="52"/>
      <c r="F76" s="52"/>
      <c r="G76" s="52"/>
      <c r="H76" s="53">
        <f t="shared" si="7"/>
        <v>76.27000000000001</v>
      </c>
    </row>
    <row r="77" spans="1:8" ht="15">
      <c r="A77" s="48"/>
      <c r="B77" s="49">
        <v>9</v>
      </c>
      <c r="C77" s="50">
        <v>57.21</v>
      </c>
      <c r="D77" s="51">
        <v>2</v>
      </c>
      <c r="E77" s="52"/>
      <c r="F77" s="52"/>
      <c r="G77" s="52"/>
      <c r="H77" s="53">
        <f t="shared" si="7"/>
        <v>67.21000000000001</v>
      </c>
    </row>
    <row r="78" spans="1:8" ht="15">
      <c r="A78" s="48"/>
      <c r="B78" s="49"/>
      <c r="C78" s="50"/>
      <c r="D78" s="51"/>
      <c r="E78" s="52"/>
      <c r="F78" s="52"/>
      <c r="G78" s="52"/>
      <c r="H78" s="53">
        <f t="shared" si="7"/>
        <v>0</v>
      </c>
    </row>
    <row r="79" spans="1:8" ht="15.75" thickBot="1">
      <c r="A79" s="54" t="s">
        <v>38</v>
      </c>
      <c r="B79" s="55"/>
      <c r="C79" s="56">
        <f>C73+C74+C75+C76+C77+C78</f>
        <v>291.43</v>
      </c>
      <c r="D79" s="57">
        <f>(D73+D74+D75+D76+D77+D78)*5</f>
        <v>45</v>
      </c>
      <c r="E79" s="58">
        <f>(E73+E74+E75+E76+E77+E78)*10</f>
        <v>0</v>
      </c>
      <c r="F79" s="58">
        <f>(F73+F74+F75+F76+F77+F78)*10</f>
        <v>0</v>
      </c>
      <c r="G79" s="58">
        <f>(G73+G74+G75+G76+G77+G78)*5</f>
        <v>5</v>
      </c>
      <c r="H79" s="59">
        <f>C79+D79+E79+-F79-G79</f>
        <v>331.43</v>
      </c>
    </row>
    <row r="80" spans="1:8" ht="15.75" thickBot="1">
      <c r="A80" s="60"/>
      <c r="B80" s="61"/>
      <c r="C80" s="62"/>
      <c r="D80" s="63">
        <f>D79/5</f>
        <v>9</v>
      </c>
      <c r="E80" s="64"/>
      <c r="F80" s="64"/>
      <c r="G80" s="64"/>
      <c r="H80" s="65">
        <f>H73+H74+H75+H76+H77+H78</f>
        <v>331.43000000000006</v>
      </c>
    </row>
    <row r="81" spans="1:8" ht="15">
      <c r="A81" s="27"/>
      <c r="B81" s="28"/>
      <c r="C81" s="29"/>
      <c r="D81" s="34"/>
      <c r="E81" s="30"/>
      <c r="F81" s="30"/>
      <c r="G81" s="30"/>
      <c r="H81" s="26"/>
    </row>
    <row r="82" spans="1:8" ht="15">
      <c r="A82" s="13"/>
      <c r="B82" s="31"/>
      <c r="C82" s="32"/>
      <c r="D82" s="31"/>
      <c r="E82" s="33"/>
      <c r="F82" s="33"/>
      <c r="G82" s="33"/>
      <c r="H82" s="32"/>
    </row>
    <row r="83" spans="1:8" ht="18.75" thickBot="1">
      <c r="A83" s="11" t="s">
        <v>14</v>
      </c>
      <c r="B83" s="5"/>
      <c r="C83" s="4"/>
      <c r="D83" s="5"/>
      <c r="E83" s="3"/>
      <c r="F83" s="3"/>
      <c r="G83" s="3"/>
      <c r="H83" s="4"/>
    </row>
    <row r="84" spans="1:8" ht="15">
      <c r="A84" s="43" t="s">
        <v>30</v>
      </c>
      <c r="B84" s="44" t="s">
        <v>31</v>
      </c>
      <c r="C84" s="45" t="s">
        <v>32</v>
      </c>
      <c r="D84" s="44" t="s">
        <v>6</v>
      </c>
      <c r="E84" s="46" t="s">
        <v>33</v>
      </c>
      <c r="F84" s="46" t="s">
        <v>34</v>
      </c>
      <c r="G84" s="46" t="s">
        <v>35</v>
      </c>
      <c r="H84" s="47" t="s">
        <v>36</v>
      </c>
    </row>
    <row r="85" spans="1:8" ht="15">
      <c r="A85" s="48" t="s">
        <v>84</v>
      </c>
      <c r="B85" s="49">
        <v>1</v>
      </c>
      <c r="C85" s="50">
        <v>34.85</v>
      </c>
      <c r="D85" s="51"/>
      <c r="E85" s="52"/>
      <c r="F85" s="52"/>
      <c r="G85" s="52"/>
      <c r="H85" s="53">
        <f aca="true" t="shared" si="8" ref="H85:H90">C85+D85*5+E85*10+-F85*10-G85*5</f>
        <v>34.85</v>
      </c>
    </row>
    <row r="86" spans="1:8" ht="15">
      <c r="A86" s="48"/>
      <c r="B86" s="49">
        <v>3</v>
      </c>
      <c r="C86" s="50">
        <v>36.98</v>
      </c>
      <c r="D86" s="51"/>
      <c r="E86" s="52"/>
      <c r="F86" s="52"/>
      <c r="G86" s="52">
        <v>2</v>
      </c>
      <c r="H86" s="53">
        <f t="shared" si="8"/>
        <v>26.979999999999997</v>
      </c>
    </row>
    <row r="87" spans="1:8" ht="15">
      <c r="A87" s="48"/>
      <c r="B87" s="49">
        <v>5</v>
      </c>
      <c r="C87" s="50">
        <v>31.42</v>
      </c>
      <c r="D87" s="51">
        <v>1</v>
      </c>
      <c r="E87" s="52"/>
      <c r="F87" s="52"/>
      <c r="G87" s="52"/>
      <c r="H87" s="53">
        <f t="shared" si="8"/>
        <v>36.42</v>
      </c>
    </row>
    <row r="88" spans="1:8" ht="15">
      <c r="A88" s="48"/>
      <c r="B88" s="49">
        <v>7</v>
      </c>
      <c r="C88" s="50">
        <v>29.39</v>
      </c>
      <c r="D88" s="51">
        <v>3</v>
      </c>
      <c r="E88" s="52"/>
      <c r="F88" s="52"/>
      <c r="G88" s="52"/>
      <c r="H88" s="53">
        <f t="shared" si="8"/>
        <v>44.39</v>
      </c>
    </row>
    <row r="89" spans="1:8" ht="15">
      <c r="A89" s="48"/>
      <c r="B89" s="49">
        <v>9</v>
      </c>
      <c r="C89" s="50">
        <v>30.64</v>
      </c>
      <c r="D89" s="51"/>
      <c r="E89" s="52"/>
      <c r="F89" s="52"/>
      <c r="G89" s="52"/>
      <c r="H89" s="53">
        <f t="shared" si="8"/>
        <v>30.64</v>
      </c>
    </row>
    <row r="90" spans="1:8" ht="15">
      <c r="A90" s="48"/>
      <c r="B90" s="49"/>
      <c r="C90" s="50"/>
      <c r="D90" s="51"/>
      <c r="E90" s="52"/>
      <c r="F90" s="52"/>
      <c r="G90" s="52"/>
      <c r="H90" s="53">
        <f t="shared" si="8"/>
        <v>0</v>
      </c>
    </row>
    <row r="91" spans="1:8" ht="15.75" thickBot="1">
      <c r="A91" s="54" t="s">
        <v>38</v>
      </c>
      <c r="B91" s="55"/>
      <c r="C91" s="56">
        <f>C85+C86+C87+C88+C89+C90</f>
        <v>163.27999999999997</v>
      </c>
      <c r="D91" s="57">
        <f>(D85+D86+D87+D88+D89+D90)*5</f>
        <v>20</v>
      </c>
      <c r="E91" s="58">
        <f>(E85+E86+E87+E88+E89+E90)*10</f>
        <v>0</v>
      </c>
      <c r="F91" s="58">
        <f>(F85+F86+F87+F88+F89+F90)*10</f>
        <v>0</v>
      </c>
      <c r="G91" s="58">
        <f>(G85+G86+G87+G88+G89+G90)*5</f>
        <v>10</v>
      </c>
      <c r="H91" s="59">
        <f>C91+D91+E91+-F91-G91</f>
        <v>173.27999999999997</v>
      </c>
    </row>
    <row r="92" spans="1:8" ht="15.75" thickBot="1">
      <c r="A92" s="60"/>
      <c r="B92" s="61"/>
      <c r="C92" s="62"/>
      <c r="D92" s="63">
        <f>D91/5</f>
        <v>4</v>
      </c>
      <c r="E92" s="64"/>
      <c r="F92" s="64"/>
      <c r="G92" s="64"/>
      <c r="H92" s="65">
        <f>H85+H86+H87+H88+H89+H90</f>
        <v>173.27999999999997</v>
      </c>
    </row>
    <row r="93" spans="1:8" ht="15.75" thickBot="1">
      <c r="A93" s="66"/>
      <c r="B93" s="5"/>
      <c r="C93" s="4"/>
      <c r="D93" s="5"/>
      <c r="E93" s="3"/>
      <c r="F93" s="3"/>
      <c r="G93" s="3"/>
      <c r="H93" s="4"/>
    </row>
    <row r="94" spans="1:8" ht="15">
      <c r="A94" s="43" t="s">
        <v>30</v>
      </c>
      <c r="B94" s="44" t="s">
        <v>31</v>
      </c>
      <c r="C94" s="45" t="s">
        <v>32</v>
      </c>
      <c r="D94" s="44" t="s">
        <v>6</v>
      </c>
      <c r="E94" s="46" t="s">
        <v>33</v>
      </c>
      <c r="F94" s="46" t="s">
        <v>34</v>
      </c>
      <c r="G94" s="46" t="s">
        <v>35</v>
      </c>
      <c r="H94" s="47" t="s">
        <v>36</v>
      </c>
    </row>
    <row r="95" spans="1:8" ht="15">
      <c r="A95" s="48" t="s">
        <v>85</v>
      </c>
      <c r="B95" s="49">
        <v>1</v>
      </c>
      <c r="C95" s="50">
        <v>42.42</v>
      </c>
      <c r="D95" s="51">
        <v>1</v>
      </c>
      <c r="E95" s="52"/>
      <c r="F95" s="52"/>
      <c r="G95" s="52"/>
      <c r="H95" s="53">
        <f aca="true" t="shared" si="9" ref="H95:H100">C95+D95*5+E95*10+-F95*10-G95*5</f>
        <v>47.42</v>
      </c>
    </row>
    <row r="96" spans="1:8" ht="15">
      <c r="A96" s="48"/>
      <c r="B96" s="49">
        <v>3</v>
      </c>
      <c r="C96" s="50">
        <v>33.75</v>
      </c>
      <c r="D96" s="51"/>
      <c r="E96" s="52"/>
      <c r="F96" s="52"/>
      <c r="G96" s="52">
        <v>1</v>
      </c>
      <c r="H96" s="53">
        <f t="shared" si="9"/>
        <v>28.75</v>
      </c>
    </row>
    <row r="97" spans="1:8" ht="15">
      <c r="A97" s="48"/>
      <c r="B97" s="49">
        <v>5</v>
      </c>
      <c r="C97" s="50">
        <v>33.89</v>
      </c>
      <c r="D97" s="51">
        <v>3</v>
      </c>
      <c r="E97" s="52"/>
      <c r="F97" s="52"/>
      <c r="G97" s="52"/>
      <c r="H97" s="53">
        <f t="shared" si="9"/>
        <v>48.89</v>
      </c>
    </row>
    <row r="98" spans="1:8" ht="15">
      <c r="A98" s="48"/>
      <c r="B98" s="49">
        <v>7</v>
      </c>
      <c r="C98" s="50">
        <v>29.11</v>
      </c>
      <c r="D98" s="51"/>
      <c r="E98" s="52"/>
      <c r="F98" s="52"/>
      <c r="G98" s="52"/>
      <c r="H98" s="53">
        <f t="shared" si="9"/>
        <v>29.11</v>
      </c>
    </row>
    <row r="99" spans="1:8" ht="15">
      <c r="A99" s="48"/>
      <c r="B99" s="49">
        <v>9</v>
      </c>
      <c r="C99" s="50">
        <v>39.95</v>
      </c>
      <c r="D99" s="51"/>
      <c r="E99" s="52"/>
      <c r="F99" s="52"/>
      <c r="G99" s="52"/>
      <c r="H99" s="53">
        <f t="shared" si="9"/>
        <v>39.95</v>
      </c>
    </row>
    <row r="100" spans="1:8" ht="15">
      <c r="A100" s="48"/>
      <c r="B100" s="49"/>
      <c r="C100" s="50"/>
      <c r="D100" s="51"/>
      <c r="E100" s="52"/>
      <c r="F100" s="52"/>
      <c r="G100" s="52"/>
      <c r="H100" s="53">
        <f t="shared" si="9"/>
        <v>0</v>
      </c>
    </row>
    <row r="101" spans="1:8" ht="15.75" thickBot="1">
      <c r="A101" s="54" t="s">
        <v>38</v>
      </c>
      <c r="B101" s="55"/>
      <c r="C101" s="56">
        <f>C95+C96+C97+C98+C99+C100</f>
        <v>179.12</v>
      </c>
      <c r="D101" s="57">
        <f>(D95+D96+D97+D98+D99+D100)*5</f>
        <v>20</v>
      </c>
      <c r="E101" s="58">
        <f>(E95+E96+E97+E98+E99+E100)*10</f>
        <v>0</v>
      </c>
      <c r="F101" s="58">
        <f>(F95+F96+F97+F98+F99+F100)*10</f>
        <v>0</v>
      </c>
      <c r="G101" s="58">
        <f>(G95+G96+G97+G98+G99+G100)*5</f>
        <v>5</v>
      </c>
      <c r="H101" s="59">
        <f>C101+D101+E101+-F101-G101</f>
        <v>194.12</v>
      </c>
    </row>
    <row r="102" spans="1:8" ht="15.75" thickBot="1">
      <c r="A102" s="60"/>
      <c r="B102" s="61"/>
      <c r="C102" s="62"/>
      <c r="D102" s="63">
        <f>D101/5</f>
        <v>4</v>
      </c>
      <c r="E102" s="64"/>
      <c r="F102" s="64"/>
      <c r="G102" s="64"/>
      <c r="H102" s="65">
        <f>H95+H96+H97+H98+H99+H100</f>
        <v>194.12</v>
      </c>
    </row>
    <row r="103" spans="1:8" ht="15.75" thickBot="1">
      <c r="A103" s="66"/>
      <c r="B103" s="5"/>
      <c r="C103" s="4"/>
      <c r="D103" s="5"/>
      <c r="E103" s="3"/>
      <c r="F103" s="3"/>
      <c r="G103" s="3"/>
      <c r="H103" s="4"/>
    </row>
    <row r="104" spans="1:8" ht="15">
      <c r="A104" s="43" t="s">
        <v>30</v>
      </c>
      <c r="B104" s="44" t="s">
        <v>31</v>
      </c>
      <c r="C104" s="45" t="s">
        <v>32</v>
      </c>
      <c r="D104" s="44" t="s">
        <v>6</v>
      </c>
      <c r="E104" s="46" t="s">
        <v>33</v>
      </c>
      <c r="F104" s="46" t="s">
        <v>34</v>
      </c>
      <c r="G104" s="46" t="s">
        <v>35</v>
      </c>
      <c r="H104" s="47" t="s">
        <v>36</v>
      </c>
    </row>
    <row r="105" spans="1:8" ht="15">
      <c r="A105" s="48" t="s">
        <v>86</v>
      </c>
      <c r="B105" s="49">
        <v>1</v>
      </c>
      <c r="C105" s="50">
        <v>52.68</v>
      </c>
      <c r="D105" s="51"/>
      <c r="E105" s="52"/>
      <c r="F105" s="52"/>
      <c r="G105" s="52"/>
      <c r="H105" s="53">
        <f aca="true" t="shared" si="10" ref="H105:H110">C105+D105*5+E105*10+-F105*10-G105*5</f>
        <v>52.68</v>
      </c>
    </row>
    <row r="106" spans="1:8" ht="15">
      <c r="A106" s="48"/>
      <c r="B106" s="49">
        <v>3</v>
      </c>
      <c r="C106" s="50">
        <v>51.58</v>
      </c>
      <c r="D106" s="51">
        <v>1</v>
      </c>
      <c r="E106" s="52"/>
      <c r="F106" s="52"/>
      <c r="G106" s="52">
        <v>1</v>
      </c>
      <c r="H106" s="53">
        <f t="shared" si="10"/>
        <v>51.58</v>
      </c>
    </row>
    <row r="107" spans="1:8" ht="15">
      <c r="A107" s="48"/>
      <c r="B107" s="49">
        <v>5</v>
      </c>
      <c r="C107" s="50">
        <v>53.85</v>
      </c>
      <c r="D107" s="51">
        <v>4</v>
      </c>
      <c r="E107" s="52"/>
      <c r="F107" s="52"/>
      <c r="G107" s="52"/>
      <c r="H107" s="53">
        <f t="shared" si="10"/>
        <v>73.85</v>
      </c>
    </row>
    <row r="108" spans="1:8" ht="15">
      <c r="A108" s="48"/>
      <c r="B108" s="49">
        <v>7</v>
      </c>
      <c r="C108" s="50">
        <v>41.85</v>
      </c>
      <c r="D108" s="51"/>
      <c r="E108" s="52"/>
      <c r="F108" s="52"/>
      <c r="G108" s="52"/>
      <c r="H108" s="53">
        <f t="shared" si="10"/>
        <v>41.85</v>
      </c>
    </row>
    <row r="109" spans="1:8" ht="15">
      <c r="A109" s="48"/>
      <c r="B109" s="49">
        <v>9</v>
      </c>
      <c r="C109" s="50">
        <v>53.56</v>
      </c>
      <c r="D109" s="51">
        <v>1</v>
      </c>
      <c r="E109" s="52"/>
      <c r="F109" s="52"/>
      <c r="G109" s="52"/>
      <c r="H109" s="53">
        <f t="shared" si="10"/>
        <v>58.56</v>
      </c>
    </row>
    <row r="110" spans="1:8" ht="15">
      <c r="A110" s="48"/>
      <c r="B110" s="49"/>
      <c r="C110" s="50"/>
      <c r="D110" s="51"/>
      <c r="E110" s="52"/>
      <c r="F110" s="52"/>
      <c r="G110" s="52"/>
      <c r="H110" s="53">
        <f t="shared" si="10"/>
        <v>0</v>
      </c>
    </row>
    <row r="111" spans="1:8" ht="15.75" thickBot="1">
      <c r="A111" s="54" t="s">
        <v>38</v>
      </c>
      <c r="B111" s="55"/>
      <c r="C111" s="56">
        <f>C105+C106+C107+C108+C109+C110</f>
        <v>253.51999999999998</v>
      </c>
      <c r="D111" s="57">
        <f>(D105+D106+D107+D108+D109+D110)*5</f>
        <v>30</v>
      </c>
      <c r="E111" s="58">
        <f>(E105+E106+E107+E108+E109+E110)*10</f>
        <v>0</v>
      </c>
      <c r="F111" s="58">
        <f>(F105+F106+F107+F108+F109+F110)*10</f>
        <v>0</v>
      </c>
      <c r="G111" s="58">
        <f>(G105+G106+G107+G108+G109+G110)*5</f>
        <v>5</v>
      </c>
      <c r="H111" s="59">
        <f>C111+D111+E111+-F111-G111</f>
        <v>278.52</v>
      </c>
    </row>
    <row r="112" spans="1:8" ht="15.75" thickBot="1">
      <c r="A112" s="60"/>
      <c r="B112" s="61"/>
      <c r="C112" s="62"/>
      <c r="D112" s="63">
        <f>D111/5</f>
        <v>6</v>
      </c>
      <c r="E112" s="64"/>
      <c r="F112" s="64"/>
      <c r="G112" s="64"/>
      <c r="H112" s="65">
        <f>H105+H106+H107+H108+H109+H110</f>
        <v>278.52</v>
      </c>
    </row>
    <row r="113" spans="1:8" ht="15.75" thickBot="1">
      <c r="A113" s="66"/>
      <c r="B113" s="5"/>
      <c r="C113" s="4"/>
      <c r="D113" s="5"/>
      <c r="E113" s="3"/>
      <c r="F113" s="3"/>
      <c r="G113" s="3"/>
      <c r="H113" s="4"/>
    </row>
    <row r="114" spans="1:8" ht="15">
      <c r="A114" s="43" t="s">
        <v>30</v>
      </c>
      <c r="B114" s="44" t="s">
        <v>31</v>
      </c>
      <c r="C114" s="45" t="s">
        <v>32</v>
      </c>
      <c r="D114" s="44" t="s">
        <v>6</v>
      </c>
      <c r="E114" s="46" t="s">
        <v>33</v>
      </c>
      <c r="F114" s="46" t="s">
        <v>34</v>
      </c>
      <c r="G114" s="46" t="s">
        <v>35</v>
      </c>
      <c r="H114" s="47" t="s">
        <v>36</v>
      </c>
    </row>
    <row r="115" spans="1:8" ht="15">
      <c r="A115" s="48" t="s">
        <v>45</v>
      </c>
      <c r="B115" s="49">
        <v>1</v>
      </c>
      <c r="C115" s="50">
        <v>55.27</v>
      </c>
      <c r="D115" s="51">
        <v>3</v>
      </c>
      <c r="E115" s="52"/>
      <c r="F115" s="52"/>
      <c r="G115" s="52"/>
      <c r="H115" s="53">
        <f aca="true" t="shared" si="11" ref="H115:H120">C115+D115*5+E115*10+-F115*10-G115*5</f>
        <v>70.27000000000001</v>
      </c>
    </row>
    <row r="116" spans="1:8" ht="15">
      <c r="A116" s="48"/>
      <c r="B116" s="49">
        <v>3</v>
      </c>
      <c r="C116" s="50">
        <v>52.59</v>
      </c>
      <c r="D116" s="51">
        <v>1</v>
      </c>
      <c r="E116" s="52"/>
      <c r="F116" s="52"/>
      <c r="G116" s="52">
        <v>2</v>
      </c>
      <c r="H116" s="53">
        <f t="shared" si="11"/>
        <v>47.59</v>
      </c>
    </row>
    <row r="117" spans="1:8" ht="15">
      <c r="A117" s="48"/>
      <c r="B117" s="49">
        <v>5</v>
      </c>
      <c r="C117" s="50">
        <v>53.75</v>
      </c>
      <c r="D117" s="51">
        <v>2</v>
      </c>
      <c r="E117" s="52"/>
      <c r="F117" s="52"/>
      <c r="G117" s="52"/>
      <c r="H117" s="53">
        <f t="shared" si="11"/>
        <v>63.75</v>
      </c>
    </row>
    <row r="118" spans="1:8" ht="15">
      <c r="A118" s="48"/>
      <c r="B118" s="49">
        <v>7</v>
      </c>
      <c r="C118" s="50">
        <v>42.12</v>
      </c>
      <c r="D118" s="51">
        <v>1</v>
      </c>
      <c r="E118" s="52">
        <v>1</v>
      </c>
      <c r="F118" s="52"/>
      <c r="G118" s="52"/>
      <c r="H118" s="53">
        <f t="shared" si="11"/>
        <v>57.12</v>
      </c>
    </row>
    <row r="119" spans="1:8" ht="15">
      <c r="A119" s="48"/>
      <c r="B119" s="49">
        <v>9</v>
      </c>
      <c r="C119" s="50">
        <v>50.65</v>
      </c>
      <c r="D119" s="51"/>
      <c r="E119" s="52"/>
      <c r="F119" s="52"/>
      <c r="G119" s="52"/>
      <c r="H119" s="53">
        <f t="shared" si="11"/>
        <v>50.65</v>
      </c>
    </row>
    <row r="120" spans="1:8" ht="15">
      <c r="A120" s="48"/>
      <c r="B120" s="49"/>
      <c r="C120" s="50"/>
      <c r="D120" s="51"/>
      <c r="E120" s="52"/>
      <c r="F120" s="52"/>
      <c r="G120" s="52"/>
      <c r="H120" s="53">
        <f t="shared" si="11"/>
        <v>0</v>
      </c>
    </row>
    <row r="121" spans="1:8" ht="15.75" thickBot="1">
      <c r="A121" s="54" t="s">
        <v>38</v>
      </c>
      <c r="B121" s="55"/>
      <c r="C121" s="56">
        <f>C115+C116+C117+C118+C119+C120</f>
        <v>254.38000000000002</v>
      </c>
      <c r="D121" s="57">
        <f>(D115+D116+D117+D118+D119+D120)*5</f>
        <v>35</v>
      </c>
      <c r="E121" s="58">
        <f>(E115+E116+E117+E118+E119+E120)*10</f>
        <v>10</v>
      </c>
      <c r="F121" s="58">
        <f>(F115+F116+F117+F118+F119+F120)*10</f>
        <v>0</v>
      </c>
      <c r="G121" s="58">
        <f>(G115+G116+G117+G118+G119+G120)*5</f>
        <v>10</v>
      </c>
      <c r="H121" s="59">
        <f>C121+D121+E121+-F121-G121</f>
        <v>289.38</v>
      </c>
    </row>
    <row r="122" spans="1:8" ht="15.75" thickBot="1">
      <c r="A122" s="60"/>
      <c r="B122" s="61"/>
      <c r="C122" s="62"/>
      <c r="D122" s="63">
        <f>D121/5</f>
        <v>7</v>
      </c>
      <c r="E122" s="64"/>
      <c r="F122" s="64"/>
      <c r="G122" s="64"/>
      <c r="H122" s="65">
        <f>H115+H116+H117+H118+H119+H120</f>
        <v>289.38</v>
      </c>
    </row>
    <row r="123" spans="1:8" ht="15.75" thickBot="1">
      <c r="A123" s="66"/>
      <c r="B123" s="5"/>
      <c r="C123" s="4"/>
      <c r="D123" s="5"/>
      <c r="E123" s="3"/>
      <c r="F123" s="3"/>
      <c r="G123" s="3"/>
      <c r="H123" s="4"/>
    </row>
    <row r="124" spans="1:8" ht="15">
      <c r="A124" s="43" t="s">
        <v>30</v>
      </c>
      <c r="B124" s="44" t="s">
        <v>31</v>
      </c>
      <c r="C124" s="45" t="s">
        <v>32</v>
      </c>
      <c r="D124" s="44" t="s">
        <v>6</v>
      </c>
      <c r="E124" s="46" t="s">
        <v>33</v>
      </c>
      <c r="F124" s="46" t="s">
        <v>34</v>
      </c>
      <c r="G124" s="46" t="s">
        <v>35</v>
      </c>
      <c r="H124" s="47" t="s">
        <v>36</v>
      </c>
    </row>
    <row r="125" spans="1:8" ht="15">
      <c r="A125" s="48" t="s">
        <v>87</v>
      </c>
      <c r="B125" s="49">
        <v>1</v>
      </c>
      <c r="C125" s="50">
        <v>40.41</v>
      </c>
      <c r="D125" s="51">
        <v>1</v>
      </c>
      <c r="E125" s="52"/>
      <c r="F125" s="52"/>
      <c r="G125" s="52"/>
      <c r="H125" s="53">
        <f aca="true" t="shared" si="12" ref="H125:H130">C125+D125*5+E125*10+-F125*10-G125*5</f>
        <v>45.41</v>
      </c>
    </row>
    <row r="126" spans="1:8" ht="15">
      <c r="A126" s="48"/>
      <c r="B126" s="49">
        <v>3</v>
      </c>
      <c r="C126" s="50">
        <v>40.7</v>
      </c>
      <c r="D126" s="51">
        <v>2</v>
      </c>
      <c r="E126" s="52"/>
      <c r="F126" s="52"/>
      <c r="G126" s="52">
        <v>1</v>
      </c>
      <c r="H126" s="53">
        <f t="shared" si="12"/>
        <v>45.7</v>
      </c>
    </row>
    <row r="127" spans="1:8" ht="15">
      <c r="A127" s="48"/>
      <c r="B127" s="49">
        <v>5</v>
      </c>
      <c r="C127" s="50">
        <v>39.61</v>
      </c>
      <c r="D127" s="51">
        <v>2</v>
      </c>
      <c r="E127" s="52"/>
      <c r="F127" s="52"/>
      <c r="G127" s="52"/>
      <c r="H127" s="53">
        <f t="shared" si="12"/>
        <v>49.61</v>
      </c>
    </row>
    <row r="128" spans="1:8" ht="15">
      <c r="A128" s="48"/>
      <c r="B128" s="49">
        <v>7</v>
      </c>
      <c r="C128" s="50">
        <v>35.28</v>
      </c>
      <c r="D128" s="51">
        <v>2</v>
      </c>
      <c r="E128" s="52"/>
      <c r="F128" s="52"/>
      <c r="G128" s="52"/>
      <c r="H128" s="53">
        <f t="shared" si="12"/>
        <v>45.28</v>
      </c>
    </row>
    <row r="129" spans="1:8" ht="15">
      <c r="A129" s="48"/>
      <c r="B129" s="49">
        <v>9</v>
      </c>
      <c r="C129" s="50">
        <v>160</v>
      </c>
      <c r="D129" s="51"/>
      <c r="E129" s="52"/>
      <c r="F129" s="52"/>
      <c r="G129" s="52"/>
      <c r="H129" s="53">
        <f t="shared" si="12"/>
        <v>160</v>
      </c>
    </row>
    <row r="130" spans="1:8" ht="15">
      <c r="A130" s="48"/>
      <c r="B130" s="49"/>
      <c r="C130" s="50"/>
      <c r="D130" s="51"/>
      <c r="E130" s="52"/>
      <c r="F130" s="52"/>
      <c r="G130" s="52"/>
      <c r="H130" s="53">
        <f t="shared" si="12"/>
        <v>0</v>
      </c>
    </row>
    <row r="131" spans="1:8" ht="15.75" thickBot="1">
      <c r="A131" s="54" t="s">
        <v>38</v>
      </c>
      <c r="B131" s="55"/>
      <c r="C131" s="56">
        <f>C125+C126+C127+C128+C129+C130</f>
        <v>316</v>
      </c>
      <c r="D131" s="57">
        <f>(D125+D126+D127+D128+D129+D130)*5</f>
        <v>35</v>
      </c>
      <c r="E131" s="58">
        <f>(E125+E126+E127+E128+E129+E130)*10</f>
        <v>0</v>
      </c>
      <c r="F131" s="58">
        <f>(F125+F126+F127+F128+F129+F130)*10</f>
        <v>0</v>
      </c>
      <c r="G131" s="58">
        <f>(G125+G126+G127+G128+G129+G130)*5</f>
        <v>5</v>
      </c>
      <c r="H131" s="59">
        <f>C131+D131+E131+-F131-G131</f>
        <v>346</v>
      </c>
    </row>
    <row r="132" spans="1:8" ht="15.75" thickBot="1">
      <c r="A132" s="60"/>
      <c r="B132" s="61"/>
      <c r="C132" s="62"/>
      <c r="D132" s="63">
        <f>D131/5</f>
        <v>7</v>
      </c>
      <c r="E132" s="64"/>
      <c r="F132" s="64"/>
      <c r="G132" s="64"/>
      <c r="H132" s="65">
        <f>H125+H126+H127+H128+H129+H130</f>
        <v>346</v>
      </c>
    </row>
    <row r="133" spans="1:8" ht="15.75" thickBot="1">
      <c r="A133" s="66"/>
      <c r="B133" s="5"/>
      <c r="C133" s="4"/>
      <c r="D133" s="5"/>
      <c r="E133" s="3"/>
      <c r="F133" s="3"/>
      <c r="G133" s="3"/>
      <c r="H133" s="4"/>
    </row>
    <row r="134" spans="1:8" ht="15">
      <c r="A134" s="43" t="s">
        <v>30</v>
      </c>
      <c r="B134" s="44" t="s">
        <v>31</v>
      </c>
      <c r="C134" s="45" t="s">
        <v>32</v>
      </c>
      <c r="D134" s="44" t="s">
        <v>6</v>
      </c>
      <c r="E134" s="46" t="s">
        <v>33</v>
      </c>
      <c r="F134" s="46" t="s">
        <v>34</v>
      </c>
      <c r="G134" s="46" t="s">
        <v>35</v>
      </c>
      <c r="H134" s="47" t="s">
        <v>36</v>
      </c>
    </row>
    <row r="135" spans="1:8" ht="15">
      <c r="A135" s="48" t="s">
        <v>88</v>
      </c>
      <c r="B135" s="49">
        <v>1</v>
      </c>
      <c r="C135" s="50">
        <v>82</v>
      </c>
      <c r="D135" s="51"/>
      <c r="E135" s="52"/>
      <c r="F135" s="52"/>
      <c r="G135" s="52"/>
      <c r="H135" s="53">
        <f aca="true" t="shared" si="13" ref="H135:H140">C135+D135*5+E135*10+-F135*10-G135*5</f>
        <v>82</v>
      </c>
    </row>
    <row r="136" spans="1:8" ht="15">
      <c r="A136" s="48"/>
      <c r="B136" s="49">
        <v>3</v>
      </c>
      <c r="C136" s="50">
        <v>83.11</v>
      </c>
      <c r="D136" s="51">
        <v>1</v>
      </c>
      <c r="E136" s="52"/>
      <c r="F136" s="52"/>
      <c r="G136" s="52">
        <v>2</v>
      </c>
      <c r="H136" s="53">
        <f t="shared" si="13"/>
        <v>78.11</v>
      </c>
    </row>
    <row r="137" spans="1:8" ht="15">
      <c r="A137" s="48"/>
      <c r="B137" s="49">
        <v>5</v>
      </c>
      <c r="C137" s="50">
        <v>69.11</v>
      </c>
      <c r="D137" s="51">
        <v>1</v>
      </c>
      <c r="E137" s="52"/>
      <c r="F137" s="52"/>
      <c r="G137" s="52"/>
      <c r="H137" s="53">
        <f t="shared" si="13"/>
        <v>74.11</v>
      </c>
    </row>
    <row r="138" spans="1:8" ht="15">
      <c r="A138" s="48"/>
      <c r="B138" s="49">
        <v>7</v>
      </c>
      <c r="C138" s="50">
        <v>52.4</v>
      </c>
      <c r="D138" s="51"/>
      <c r="E138" s="52"/>
      <c r="F138" s="52"/>
      <c r="G138" s="52"/>
      <c r="H138" s="53">
        <f t="shared" si="13"/>
        <v>52.4</v>
      </c>
    </row>
    <row r="139" spans="1:8" ht="15">
      <c r="A139" s="48"/>
      <c r="B139" s="49">
        <v>9</v>
      </c>
      <c r="C139" s="50">
        <v>73.31</v>
      </c>
      <c r="D139" s="51"/>
      <c r="E139" s="52"/>
      <c r="F139" s="52"/>
      <c r="G139" s="52"/>
      <c r="H139" s="53">
        <f t="shared" si="13"/>
        <v>73.31</v>
      </c>
    </row>
    <row r="140" spans="1:8" ht="15">
      <c r="A140" s="48"/>
      <c r="B140" s="49"/>
      <c r="C140" s="50"/>
      <c r="D140" s="51"/>
      <c r="E140" s="52"/>
      <c r="F140" s="52"/>
      <c r="G140" s="52"/>
      <c r="H140" s="53">
        <f t="shared" si="13"/>
        <v>0</v>
      </c>
    </row>
    <row r="141" spans="1:8" ht="15.75" thickBot="1">
      <c r="A141" s="54" t="s">
        <v>38</v>
      </c>
      <c r="B141" s="55"/>
      <c r="C141" s="56">
        <f>C135+C136+C137+C138+C139+C140</f>
        <v>359.93</v>
      </c>
      <c r="D141" s="57">
        <f>(D135+D136+D137+D138+D139+D140)*5</f>
        <v>10</v>
      </c>
      <c r="E141" s="58">
        <f>(E135+E136+E137+E138+E139+E140)*10</f>
        <v>0</v>
      </c>
      <c r="F141" s="58">
        <f>(F135+F136+F137+F138+F139+F140)*10</f>
        <v>0</v>
      </c>
      <c r="G141" s="58">
        <f>(G135+G136+G137+G138+G139+G140)*5</f>
        <v>10</v>
      </c>
      <c r="H141" s="59">
        <f>C141+D141+E141+-F141-G141</f>
        <v>359.93</v>
      </c>
    </row>
    <row r="142" spans="1:8" ht="15.75" thickBot="1">
      <c r="A142" s="60"/>
      <c r="B142" s="61"/>
      <c r="C142" s="62"/>
      <c r="D142" s="63">
        <f>D141/5</f>
        <v>2</v>
      </c>
      <c r="E142" s="64"/>
      <c r="F142" s="64"/>
      <c r="G142" s="64"/>
      <c r="H142" s="65">
        <f>H135+H136+H137+H138+H139+H140</f>
        <v>359.93</v>
      </c>
    </row>
    <row r="143" spans="1:8" ht="15.75" thickBot="1">
      <c r="A143" s="66"/>
      <c r="B143" s="5"/>
      <c r="C143" s="4"/>
      <c r="D143" s="5"/>
      <c r="E143" s="3"/>
      <c r="F143" s="3"/>
      <c r="G143" s="3"/>
      <c r="H143" s="4"/>
    </row>
    <row r="144" spans="1:8" ht="15">
      <c r="A144" s="43" t="s">
        <v>30</v>
      </c>
      <c r="B144" s="44" t="s">
        <v>31</v>
      </c>
      <c r="C144" s="45" t="s">
        <v>32</v>
      </c>
      <c r="D144" s="44" t="s">
        <v>6</v>
      </c>
      <c r="E144" s="46" t="s">
        <v>33</v>
      </c>
      <c r="F144" s="46" t="s">
        <v>34</v>
      </c>
      <c r="G144" s="46" t="s">
        <v>35</v>
      </c>
      <c r="H144" s="47" t="s">
        <v>36</v>
      </c>
    </row>
    <row r="145" spans="1:8" ht="15">
      <c r="A145" s="48" t="s">
        <v>89</v>
      </c>
      <c r="B145" s="49">
        <v>1</v>
      </c>
      <c r="C145" s="50">
        <v>85.55</v>
      </c>
      <c r="D145" s="51"/>
      <c r="E145" s="52"/>
      <c r="F145" s="52"/>
      <c r="G145" s="52"/>
      <c r="H145" s="53">
        <f aca="true" t="shared" si="14" ref="H145:H150">C145+D145*5+E145*10+-F145*10-G145*5</f>
        <v>85.55</v>
      </c>
    </row>
    <row r="146" spans="1:8" ht="15">
      <c r="A146" s="48"/>
      <c r="B146" s="49">
        <v>3</v>
      </c>
      <c r="C146" s="50">
        <v>79.69</v>
      </c>
      <c r="D146" s="51"/>
      <c r="E146" s="52"/>
      <c r="F146" s="52"/>
      <c r="G146" s="52">
        <v>1</v>
      </c>
      <c r="H146" s="53">
        <f t="shared" si="14"/>
        <v>74.69</v>
      </c>
    </row>
    <row r="147" spans="1:8" ht="15">
      <c r="A147" s="48"/>
      <c r="B147" s="49">
        <v>5</v>
      </c>
      <c r="C147" s="50">
        <v>67.65</v>
      </c>
      <c r="D147" s="51"/>
      <c r="E147" s="52"/>
      <c r="F147" s="52"/>
      <c r="G147" s="52"/>
      <c r="H147" s="53">
        <f t="shared" si="14"/>
        <v>67.65</v>
      </c>
    </row>
    <row r="148" spans="1:8" ht="15">
      <c r="A148" s="48"/>
      <c r="B148" s="49">
        <v>7</v>
      </c>
      <c r="C148" s="50">
        <v>56.64</v>
      </c>
      <c r="D148" s="51">
        <v>3</v>
      </c>
      <c r="E148" s="52"/>
      <c r="F148" s="52"/>
      <c r="G148" s="52"/>
      <c r="H148" s="53">
        <f t="shared" si="14"/>
        <v>71.64</v>
      </c>
    </row>
    <row r="149" spans="1:8" ht="15">
      <c r="A149" s="48"/>
      <c r="B149" s="49">
        <v>9</v>
      </c>
      <c r="C149" s="50">
        <v>68.37</v>
      </c>
      <c r="D149" s="51">
        <v>1</v>
      </c>
      <c r="E149" s="52"/>
      <c r="F149" s="52"/>
      <c r="G149" s="52"/>
      <c r="H149" s="53">
        <f t="shared" si="14"/>
        <v>73.37</v>
      </c>
    </row>
    <row r="150" spans="1:8" ht="15">
      <c r="A150" s="48"/>
      <c r="B150" s="49"/>
      <c r="C150" s="50"/>
      <c r="D150" s="51"/>
      <c r="E150" s="52"/>
      <c r="F150" s="52"/>
      <c r="G150" s="52"/>
      <c r="H150" s="53">
        <f t="shared" si="14"/>
        <v>0</v>
      </c>
    </row>
    <row r="151" spans="1:8" ht="15.75" thickBot="1">
      <c r="A151" s="54" t="s">
        <v>38</v>
      </c>
      <c r="B151" s="55"/>
      <c r="C151" s="56">
        <f>C145+C146+C147+C148+C149+C150</f>
        <v>357.90000000000003</v>
      </c>
      <c r="D151" s="57">
        <f>(D145+D146+D147+D148+D149+D150)*5</f>
        <v>20</v>
      </c>
      <c r="E151" s="58">
        <f>(E145+E146+E147+E148+E149+E150)*10</f>
        <v>0</v>
      </c>
      <c r="F151" s="58">
        <f>(F145+F146+F147+F148+F149+F150)*10</f>
        <v>0</v>
      </c>
      <c r="G151" s="58">
        <f>(G145+G146+G147+G148+G149+G150)*5</f>
        <v>5</v>
      </c>
      <c r="H151" s="59">
        <f>C151+D151+E151+-F151-G151</f>
        <v>372.90000000000003</v>
      </c>
    </row>
    <row r="152" spans="1:8" ht="15.75" thickBot="1">
      <c r="A152" s="60"/>
      <c r="B152" s="61"/>
      <c r="C152" s="62"/>
      <c r="D152" s="63">
        <f>D151/5</f>
        <v>4</v>
      </c>
      <c r="E152" s="64"/>
      <c r="F152" s="64"/>
      <c r="G152" s="64"/>
      <c r="H152" s="65">
        <f>H145+H146+H147+H148+H149+H150</f>
        <v>372.90000000000003</v>
      </c>
    </row>
    <row r="153" spans="1:8" ht="15.75" thickBot="1">
      <c r="A153" s="66"/>
      <c r="B153" s="5"/>
      <c r="C153" s="4"/>
      <c r="D153" s="5"/>
      <c r="E153" s="3"/>
      <c r="F153" s="3"/>
      <c r="G153" s="3"/>
      <c r="H153" s="4"/>
    </row>
    <row r="154" spans="1:8" ht="15">
      <c r="A154" s="43" t="s">
        <v>30</v>
      </c>
      <c r="B154" s="44" t="s">
        <v>31</v>
      </c>
      <c r="C154" s="45" t="s">
        <v>32</v>
      </c>
      <c r="D154" s="44" t="s">
        <v>6</v>
      </c>
      <c r="E154" s="46" t="s">
        <v>33</v>
      </c>
      <c r="F154" s="46" t="s">
        <v>34</v>
      </c>
      <c r="G154" s="46" t="s">
        <v>35</v>
      </c>
      <c r="H154" s="47" t="s">
        <v>36</v>
      </c>
    </row>
    <row r="155" spans="1:8" ht="15">
      <c r="A155" s="48" t="s">
        <v>90</v>
      </c>
      <c r="B155" s="49">
        <v>1</v>
      </c>
      <c r="C155" s="50">
        <v>81.14</v>
      </c>
      <c r="D155" s="51">
        <v>4</v>
      </c>
      <c r="E155" s="52"/>
      <c r="F155" s="52"/>
      <c r="G155" s="52"/>
      <c r="H155" s="53">
        <f aca="true" t="shared" si="15" ref="H155:H160">C155+D155*5+E155*10+-F155*10-G155*5</f>
        <v>101.14</v>
      </c>
    </row>
    <row r="156" spans="1:8" ht="15">
      <c r="A156" s="48"/>
      <c r="B156" s="49">
        <v>3</v>
      </c>
      <c r="C156" s="50">
        <v>66.62</v>
      </c>
      <c r="D156" s="51">
        <v>3</v>
      </c>
      <c r="E156" s="52"/>
      <c r="F156" s="52"/>
      <c r="G156" s="52">
        <v>2</v>
      </c>
      <c r="H156" s="53">
        <f t="shared" si="15"/>
        <v>71.62</v>
      </c>
    </row>
    <row r="157" spans="1:8" ht="15">
      <c r="A157" s="48"/>
      <c r="B157" s="49">
        <v>5</v>
      </c>
      <c r="C157" s="50">
        <v>55.83</v>
      </c>
      <c r="D157" s="51">
        <v>8</v>
      </c>
      <c r="E157" s="52"/>
      <c r="F157" s="52"/>
      <c r="G157" s="52"/>
      <c r="H157" s="53">
        <f t="shared" si="15"/>
        <v>95.83</v>
      </c>
    </row>
    <row r="158" spans="1:8" ht="15">
      <c r="A158" s="48"/>
      <c r="B158" s="49">
        <v>7</v>
      </c>
      <c r="C158" s="50">
        <v>63.67</v>
      </c>
      <c r="D158" s="51">
        <v>4</v>
      </c>
      <c r="E158" s="52"/>
      <c r="F158" s="52"/>
      <c r="G158" s="52"/>
      <c r="H158" s="53">
        <f t="shared" si="15"/>
        <v>83.67</v>
      </c>
    </row>
    <row r="159" spans="1:8" ht="15">
      <c r="A159" s="48"/>
      <c r="B159" s="49">
        <v>9</v>
      </c>
      <c r="C159" s="50">
        <v>64.32</v>
      </c>
      <c r="D159" s="51">
        <v>2</v>
      </c>
      <c r="E159" s="52"/>
      <c r="F159" s="52"/>
      <c r="G159" s="52"/>
      <c r="H159" s="53">
        <f t="shared" si="15"/>
        <v>74.32</v>
      </c>
    </row>
    <row r="160" spans="1:8" ht="15">
      <c r="A160" s="48"/>
      <c r="B160" s="49"/>
      <c r="C160" s="50"/>
      <c r="D160" s="51"/>
      <c r="E160" s="52"/>
      <c r="F160" s="52"/>
      <c r="G160" s="52"/>
      <c r="H160" s="53">
        <f t="shared" si="15"/>
        <v>0</v>
      </c>
    </row>
    <row r="161" spans="1:8" ht="15.75" thickBot="1">
      <c r="A161" s="54" t="s">
        <v>38</v>
      </c>
      <c r="B161" s="55"/>
      <c r="C161" s="56">
        <f>C155+C156+C157+C158+C159+C160</f>
        <v>331.58</v>
      </c>
      <c r="D161" s="57">
        <f>(D155+D156+D157+D158+D159+D160)*5</f>
        <v>105</v>
      </c>
      <c r="E161" s="58">
        <f>(E155+E156+E157+E158+E159+E160)*10</f>
        <v>0</v>
      </c>
      <c r="F161" s="58">
        <f>(F155+F156+F157+F158+F159+F160)*10</f>
        <v>0</v>
      </c>
      <c r="G161" s="58">
        <f>(G155+G156+G157+G158+G159+G160)*5</f>
        <v>10</v>
      </c>
      <c r="H161" s="59">
        <f>C161+D161+E161+-F161-G161</f>
        <v>426.58</v>
      </c>
    </row>
    <row r="162" spans="1:8" ht="15.75" thickBot="1">
      <c r="A162" s="60"/>
      <c r="B162" s="61"/>
      <c r="C162" s="62"/>
      <c r="D162" s="63">
        <f>D161/5</f>
        <v>21</v>
      </c>
      <c r="E162" s="64"/>
      <c r="F162" s="64"/>
      <c r="G162" s="64"/>
      <c r="H162" s="65">
        <f>H155+H156+H157+H158+H159+H160</f>
        <v>426.58</v>
      </c>
    </row>
    <row r="163" spans="1:8" ht="15.75" thickBot="1">
      <c r="A163" s="66"/>
      <c r="B163" s="5"/>
      <c r="C163" s="4"/>
      <c r="D163" s="5"/>
      <c r="E163" s="3"/>
      <c r="F163" s="3"/>
      <c r="G163" s="3"/>
      <c r="H163" s="4"/>
    </row>
    <row r="164" spans="1:8" ht="15">
      <c r="A164" s="43" t="s">
        <v>30</v>
      </c>
      <c r="B164" s="44" t="s">
        <v>31</v>
      </c>
      <c r="C164" s="45" t="s">
        <v>32</v>
      </c>
      <c r="D164" s="44" t="s">
        <v>6</v>
      </c>
      <c r="E164" s="46" t="s">
        <v>33</v>
      </c>
      <c r="F164" s="46" t="s">
        <v>34</v>
      </c>
      <c r="G164" s="46" t="s">
        <v>35</v>
      </c>
      <c r="H164" s="47" t="s">
        <v>36</v>
      </c>
    </row>
    <row r="165" spans="1:8" ht="15">
      <c r="A165" s="48" t="s">
        <v>91</v>
      </c>
      <c r="B165" s="49">
        <v>1</v>
      </c>
      <c r="C165" s="50">
        <v>124.18</v>
      </c>
      <c r="D165" s="51">
        <v>2</v>
      </c>
      <c r="E165" s="52"/>
      <c r="F165" s="52"/>
      <c r="G165" s="52"/>
      <c r="H165" s="53">
        <f aca="true" t="shared" si="16" ref="H165:H170">C165+D165*5+E165*10+-F165*10-G165*5</f>
        <v>134.18</v>
      </c>
    </row>
    <row r="166" spans="1:8" ht="15">
      <c r="A166" s="48"/>
      <c r="B166" s="49">
        <v>3</v>
      </c>
      <c r="C166" s="50">
        <v>140.03</v>
      </c>
      <c r="D166" s="51">
        <v>6</v>
      </c>
      <c r="E166" s="52"/>
      <c r="F166" s="52"/>
      <c r="G166" s="52">
        <v>2</v>
      </c>
      <c r="H166" s="53">
        <f t="shared" si="16"/>
        <v>160.03</v>
      </c>
    </row>
    <row r="167" spans="1:8" ht="15">
      <c r="A167" s="48"/>
      <c r="B167" s="49">
        <v>5</v>
      </c>
      <c r="C167" s="50">
        <v>104.18</v>
      </c>
      <c r="D167" s="51">
        <v>3</v>
      </c>
      <c r="E167" s="52"/>
      <c r="F167" s="52"/>
      <c r="G167" s="52"/>
      <c r="H167" s="53">
        <f t="shared" si="16"/>
        <v>119.18</v>
      </c>
    </row>
    <row r="168" spans="1:8" ht="15">
      <c r="A168" s="48"/>
      <c r="B168" s="49">
        <v>7</v>
      </c>
      <c r="C168" s="50">
        <v>87.66</v>
      </c>
      <c r="D168" s="51">
        <v>2</v>
      </c>
      <c r="E168" s="52">
        <v>1</v>
      </c>
      <c r="F168" s="52"/>
      <c r="G168" s="52"/>
      <c r="H168" s="53">
        <f t="shared" si="16"/>
        <v>107.66</v>
      </c>
    </row>
    <row r="169" spans="1:8" ht="15">
      <c r="A169" s="48"/>
      <c r="B169" s="49">
        <v>9</v>
      </c>
      <c r="C169" s="50">
        <v>123.4</v>
      </c>
      <c r="D169" s="51">
        <v>3</v>
      </c>
      <c r="E169" s="52"/>
      <c r="F169" s="52"/>
      <c r="G169" s="52"/>
      <c r="H169" s="53">
        <f t="shared" si="16"/>
        <v>138.4</v>
      </c>
    </row>
    <row r="170" spans="1:8" ht="15">
      <c r="A170" s="48"/>
      <c r="B170" s="49"/>
      <c r="C170" s="50"/>
      <c r="D170" s="51"/>
      <c r="E170" s="52"/>
      <c r="F170" s="52"/>
      <c r="G170" s="52"/>
      <c r="H170" s="53">
        <f t="shared" si="16"/>
        <v>0</v>
      </c>
    </row>
    <row r="171" spans="1:8" ht="15.75" thickBot="1">
      <c r="A171" s="54" t="s">
        <v>38</v>
      </c>
      <c r="B171" s="55"/>
      <c r="C171" s="56">
        <f>C165+C166+C167+C168+C169+C170</f>
        <v>579.45</v>
      </c>
      <c r="D171" s="57">
        <f>(D165+D166+D167+D168+D169+D170)*5</f>
        <v>80</v>
      </c>
      <c r="E171" s="58">
        <f>(E165+E166+E167+E168+E169+E170)*10</f>
        <v>10</v>
      </c>
      <c r="F171" s="58">
        <f>(F165+F166+F167+F168+F169+F170)*10</f>
        <v>0</v>
      </c>
      <c r="G171" s="58">
        <f>(G165+G166+G167+G168+G169+G170)*5</f>
        <v>10</v>
      </c>
      <c r="H171" s="59">
        <f>C171+D171+E171+-F171-G171</f>
        <v>659.45</v>
      </c>
    </row>
    <row r="172" spans="1:8" ht="15.75" thickBot="1">
      <c r="A172" s="60"/>
      <c r="B172" s="61"/>
      <c r="C172" s="62"/>
      <c r="D172" s="63">
        <f>D171/5</f>
        <v>16</v>
      </c>
      <c r="E172" s="64"/>
      <c r="F172" s="64"/>
      <c r="G172" s="64"/>
      <c r="H172" s="65">
        <f>H165+H166+H167+H168+H169+H170</f>
        <v>659.45</v>
      </c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8.75" thickBot="1">
      <c r="A175" s="11" t="s">
        <v>15</v>
      </c>
      <c r="B175" s="5"/>
      <c r="C175" s="4"/>
      <c r="D175" s="5"/>
      <c r="E175" s="3"/>
      <c r="F175" s="3"/>
      <c r="G175" s="3"/>
      <c r="H175" s="4"/>
    </row>
    <row r="176" spans="1:8" ht="15">
      <c r="A176" s="43" t="s">
        <v>30</v>
      </c>
      <c r="B176" s="44" t="s">
        <v>31</v>
      </c>
      <c r="C176" s="45" t="s">
        <v>32</v>
      </c>
      <c r="D176" s="44" t="s">
        <v>6</v>
      </c>
      <c r="E176" s="46" t="s">
        <v>33</v>
      </c>
      <c r="F176" s="46" t="s">
        <v>34</v>
      </c>
      <c r="G176" s="46" t="s">
        <v>35</v>
      </c>
      <c r="H176" s="47" t="s">
        <v>36</v>
      </c>
    </row>
    <row r="177" spans="1:8" ht="15">
      <c r="A177" s="48" t="s">
        <v>50</v>
      </c>
      <c r="B177" s="49">
        <v>1</v>
      </c>
      <c r="C177" s="50">
        <v>43.03</v>
      </c>
      <c r="D177" s="51">
        <v>1</v>
      </c>
      <c r="E177" s="52"/>
      <c r="F177" s="52"/>
      <c r="G177" s="52"/>
      <c r="H177" s="53">
        <f aca="true" t="shared" si="17" ref="H177:H182">C177+D177*5+E177*10+-F177*10-G177*5</f>
        <v>48.03</v>
      </c>
    </row>
    <row r="178" spans="1:8" ht="15">
      <c r="A178" s="48"/>
      <c r="B178" s="49">
        <v>3</v>
      </c>
      <c r="C178" s="50">
        <v>44.13</v>
      </c>
      <c r="D178" s="51">
        <v>1</v>
      </c>
      <c r="E178" s="52"/>
      <c r="F178" s="52"/>
      <c r="G178" s="52">
        <v>2</v>
      </c>
      <c r="H178" s="53">
        <f t="shared" si="17"/>
        <v>39.13</v>
      </c>
    </row>
    <row r="179" spans="1:8" ht="15">
      <c r="A179" s="48"/>
      <c r="B179" s="49">
        <v>5</v>
      </c>
      <c r="C179" s="50">
        <v>40.33</v>
      </c>
      <c r="D179" s="51">
        <v>1</v>
      </c>
      <c r="E179" s="52"/>
      <c r="F179" s="52"/>
      <c r="G179" s="52"/>
      <c r="H179" s="53">
        <f t="shared" si="17"/>
        <v>45.33</v>
      </c>
    </row>
    <row r="180" spans="1:8" ht="15">
      <c r="A180" s="48"/>
      <c r="B180" s="49">
        <v>7</v>
      </c>
      <c r="C180" s="50">
        <v>43.56</v>
      </c>
      <c r="D180" s="51"/>
      <c r="E180" s="52"/>
      <c r="F180" s="52"/>
      <c r="G180" s="52"/>
      <c r="H180" s="53">
        <f t="shared" si="17"/>
        <v>43.56</v>
      </c>
    </row>
    <row r="181" spans="1:8" ht="15">
      <c r="A181" s="48"/>
      <c r="B181" s="49">
        <v>9</v>
      </c>
      <c r="C181" s="50">
        <v>41.9</v>
      </c>
      <c r="D181" s="51">
        <v>2</v>
      </c>
      <c r="E181" s="52"/>
      <c r="F181" s="52"/>
      <c r="G181" s="52"/>
      <c r="H181" s="53">
        <f t="shared" si="17"/>
        <v>51.9</v>
      </c>
    </row>
    <row r="182" spans="1:8" ht="15">
      <c r="A182" s="48"/>
      <c r="B182" s="49"/>
      <c r="C182" s="50"/>
      <c r="D182" s="51"/>
      <c r="E182" s="52"/>
      <c r="F182" s="52"/>
      <c r="G182" s="52"/>
      <c r="H182" s="53">
        <f t="shared" si="17"/>
        <v>0</v>
      </c>
    </row>
    <row r="183" spans="1:8" ht="15.75" thickBot="1">
      <c r="A183" s="54" t="s">
        <v>38</v>
      </c>
      <c r="B183" s="55"/>
      <c r="C183" s="56">
        <f>C177+C178+C179+C180+C181+C182</f>
        <v>212.95000000000002</v>
      </c>
      <c r="D183" s="57">
        <f>(D177+D178+D179+D180+D181+D182)*5</f>
        <v>25</v>
      </c>
      <c r="E183" s="58">
        <f>(E177+E178+E179+E180+E181+E182)*10</f>
        <v>0</v>
      </c>
      <c r="F183" s="58">
        <f>(F177+F178+F179+F180+F181+F182)*10</f>
        <v>0</v>
      </c>
      <c r="G183" s="58">
        <f>(G177+G178+G179+G180+G181+G182)*5</f>
        <v>10</v>
      </c>
      <c r="H183" s="59">
        <f>C183+D183+E183+-F183-G183</f>
        <v>227.95000000000002</v>
      </c>
    </row>
    <row r="184" spans="1:8" ht="15.75" thickBot="1">
      <c r="A184" s="60"/>
      <c r="B184" s="61"/>
      <c r="C184" s="62"/>
      <c r="D184" s="63">
        <f>D183/5</f>
        <v>5</v>
      </c>
      <c r="E184" s="64"/>
      <c r="F184" s="64"/>
      <c r="G184" s="64"/>
      <c r="H184" s="65">
        <f>H177+H178+H179+H180+H181+H182</f>
        <v>227.95000000000002</v>
      </c>
    </row>
    <row r="185" spans="1:8" ht="15.75" thickBot="1">
      <c r="A185" s="67"/>
      <c r="B185" s="68"/>
      <c r="C185" s="69"/>
      <c r="D185" s="70"/>
      <c r="E185" s="71"/>
      <c r="F185" s="71"/>
      <c r="G185" s="71"/>
      <c r="H185" s="26"/>
    </row>
    <row r="186" spans="1:8" ht="15">
      <c r="A186" s="43" t="s">
        <v>30</v>
      </c>
      <c r="B186" s="44" t="s">
        <v>31</v>
      </c>
      <c r="C186" s="45" t="s">
        <v>32</v>
      </c>
      <c r="D186" s="44" t="s">
        <v>6</v>
      </c>
      <c r="E186" s="46" t="s">
        <v>33</v>
      </c>
      <c r="F186" s="46" t="s">
        <v>34</v>
      </c>
      <c r="G186" s="46" t="s">
        <v>35</v>
      </c>
      <c r="H186" s="47" t="s">
        <v>36</v>
      </c>
    </row>
    <row r="187" spans="1:8" ht="15">
      <c r="A187" s="48" t="s">
        <v>52</v>
      </c>
      <c r="B187" s="49">
        <v>1</v>
      </c>
      <c r="C187" s="50">
        <v>48.73</v>
      </c>
      <c r="D187" s="51">
        <v>1</v>
      </c>
      <c r="E187" s="52"/>
      <c r="F187" s="52"/>
      <c r="G187" s="52"/>
      <c r="H187" s="53">
        <f aca="true" t="shared" si="18" ref="H187:H192">C187+D187*5+E187*10+-F187*10-G187*5</f>
        <v>53.73</v>
      </c>
    </row>
    <row r="188" spans="1:8" ht="15">
      <c r="A188" s="48"/>
      <c r="B188" s="49">
        <v>3</v>
      </c>
      <c r="C188" s="50">
        <v>51.82</v>
      </c>
      <c r="D188" s="51">
        <v>1</v>
      </c>
      <c r="E188" s="52"/>
      <c r="F188" s="52"/>
      <c r="G188" s="52">
        <v>1</v>
      </c>
      <c r="H188" s="53">
        <f t="shared" si="18"/>
        <v>51.82</v>
      </c>
    </row>
    <row r="189" spans="1:8" ht="15">
      <c r="A189" s="48"/>
      <c r="B189" s="49">
        <v>5</v>
      </c>
      <c r="C189" s="50">
        <v>45.18</v>
      </c>
      <c r="D189" s="51">
        <v>1</v>
      </c>
      <c r="E189" s="52"/>
      <c r="F189" s="52"/>
      <c r="G189" s="52"/>
      <c r="H189" s="53">
        <f t="shared" si="18"/>
        <v>50.18</v>
      </c>
    </row>
    <row r="190" spans="1:8" ht="15">
      <c r="A190" s="48"/>
      <c r="B190" s="49">
        <v>7</v>
      </c>
      <c r="C190" s="50">
        <v>41.36</v>
      </c>
      <c r="D190" s="51">
        <v>1</v>
      </c>
      <c r="E190" s="52"/>
      <c r="F190" s="52"/>
      <c r="G190" s="52"/>
      <c r="H190" s="53">
        <f t="shared" si="18"/>
        <v>46.36</v>
      </c>
    </row>
    <row r="191" spans="1:8" ht="15">
      <c r="A191" s="48"/>
      <c r="B191" s="49">
        <v>9</v>
      </c>
      <c r="C191" s="50">
        <v>51.35</v>
      </c>
      <c r="D191" s="51"/>
      <c r="E191" s="52"/>
      <c r="F191" s="52"/>
      <c r="G191" s="52"/>
      <c r="H191" s="53">
        <f t="shared" si="18"/>
        <v>51.35</v>
      </c>
    </row>
    <row r="192" spans="1:8" ht="15">
      <c r="A192" s="48"/>
      <c r="B192" s="49"/>
      <c r="C192" s="50"/>
      <c r="D192" s="51"/>
      <c r="E192" s="52"/>
      <c r="F192" s="52"/>
      <c r="G192" s="52"/>
      <c r="H192" s="53">
        <f t="shared" si="18"/>
        <v>0</v>
      </c>
    </row>
    <row r="193" spans="1:8" ht="15.75" thickBot="1">
      <c r="A193" s="54" t="s">
        <v>38</v>
      </c>
      <c r="B193" s="55"/>
      <c r="C193" s="56">
        <f>C187+C188+C189+C190+C191+C192</f>
        <v>238.43999999999997</v>
      </c>
      <c r="D193" s="57">
        <f>(D187+D188+D189+D190+D191+D192)*5</f>
        <v>20</v>
      </c>
      <c r="E193" s="58">
        <f>(E187+E188+E189+E190+E191+E192)*10</f>
        <v>0</v>
      </c>
      <c r="F193" s="58">
        <f>(F187+F188+F189+F190+F191+F192)*10</f>
        <v>0</v>
      </c>
      <c r="G193" s="58">
        <f>(G187+G188+G189+G190+G191+G192)*5</f>
        <v>5</v>
      </c>
      <c r="H193" s="59">
        <f>C193+D193+E193+-F193-G193</f>
        <v>253.43999999999994</v>
      </c>
    </row>
    <row r="194" spans="1:8" ht="15.75" thickBot="1">
      <c r="A194" s="60"/>
      <c r="B194" s="61"/>
      <c r="C194" s="62"/>
      <c r="D194" s="63">
        <f>D193/5</f>
        <v>4</v>
      </c>
      <c r="E194" s="64"/>
      <c r="F194" s="64"/>
      <c r="G194" s="64"/>
      <c r="H194" s="65">
        <f>H187+H188+H189+H190+H191+H192</f>
        <v>253.43999999999997</v>
      </c>
    </row>
    <row r="195" spans="1:8" ht="15.75" thickBot="1">
      <c r="A195" s="66"/>
      <c r="B195" s="5"/>
      <c r="C195" s="4"/>
      <c r="D195" s="5"/>
      <c r="E195" s="3"/>
      <c r="F195" s="3"/>
      <c r="G195" s="3"/>
      <c r="H195" s="4"/>
    </row>
    <row r="196" spans="1:8" ht="15">
      <c r="A196" s="43" t="s">
        <v>30</v>
      </c>
      <c r="B196" s="44" t="s">
        <v>31</v>
      </c>
      <c r="C196" s="45" t="s">
        <v>32</v>
      </c>
      <c r="D196" s="44" t="s">
        <v>6</v>
      </c>
      <c r="E196" s="46" t="s">
        <v>33</v>
      </c>
      <c r="F196" s="46" t="s">
        <v>34</v>
      </c>
      <c r="G196" s="46" t="s">
        <v>35</v>
      </c>
      <c r="H196" s="47" t="s">
        <v>36</v>
      </c>
    </row>
    <row r="197" spans="1:8" ht="15">
      <c r="A197" s="48" t="s">
        <v>92</v>
      </c>
      <c r="B197" s="49">
        <v>1</v>
      </c>
      <c r="C197" s="50">
        <v>43.48</v>
      </c>
      <c r="D197" s="51">
        <v>4</v>
      </c>
      <c r="E197" s="52"/>
      <c r="F197" s="52"/>
      <c r="G197" s="52"/>
      <c r="H197" s="53">
        <f aca="true" t="shared" si="19" ref="H197:H202">C197+D197*5+E197*10+-F197*10-G197*5</f>
        <v>63.48</v>
      </c>
    </row>
    <row r="198" spans="1:8" ht="15">
      <c r="A198" s="48"/>
      <c r="B198" s="49">
        <v>3</v>
      </c>
      <c r="C198" s="50">
        <v>44.6</v>
      </c>
      <c r="D198" s="51">
        <v>2</v>
      </c>
      <c r="E198" s="52"/>
      <c r="F198" s="52"/>
      <c r="G198" s="52"/>
      <c r="H198" s="53">
        <f t="shared" si="19"/>
        <v>54.6</v>
      </c>
    </row>
    <row r="199" spans="1:8" ht="15">
      <c r="A199" s="48"/>
      <c r="B199" s="49">
        <v>5</v>
      </c>
      <c r="C199" s="50">
        <v>42.05</v>
      </c>
      <c r="D199" s="51">
        <v>3</v>
      </c>
      <c r="E199" s="52"/>
      <c r="F199" s="52"/>
      <c r="G199" s="52"/>
      <c r="H199" s="53">
        <f t="shared" si="19"/>
        <v>57.05</v>
      </c>
    </row>
    <row r="200" spans="1:8" ht="15">
      <c r="A200" s="48"/>
      <c r="B200" s="49">
        <v>7</v>
      </c>
      <c r="C200" s="50">
        <v>41.18</v>
      </c>
      <c r="D200" s="51"/>
      <c r="E200" s="52"/>
      <c r="F200" s="52"/>
      <c r="G200" s="52"/>
      <c r="H200" s="53">
        <f t="shared" si="19"/>
        <v>41.18</v>
      </c>
    </row>
    <row r="201" spans="1:8" ht="15">
      <c r="A201" s="48"/>
      <c r="B201" s="49">
        <v>9</v>
      </c>
      <c r="C201" s="50">
        <v>43.94</v>
      </c>
      <c r="D201" s="51">
        <v>3</v>
      </c>
      <c r="E201" s="52"/>
      <c r="F201" s="52"/>
      <c r="G201" s="52"/>
      <c r="H201" s="53">
        <f t="shared" si="19"/>
        <v>58.94</v>
      </c>
    </row>
    <row r="202" spans="1:8" ht="15">
      <c r="A202" s="48"/>
      <c r="B202" s="49"/>
      <c r="C202" s="50"/>
      <c r="D202" s="51"/>
      <c r="E202" s="52"/>
      <c r="F202" s="52"/>
      <c r="G202" s="52"/>
      <c r="H202" s="53">
        <f t="shared" si="19"/>
        <v>0</v>
      </c>
    </row>
    <row r="203" spans="1:8" ht="15.75" thickBot="1">
      <c r="A203" s="54" t="s">
        <v>38</v>
      </c>
      <c r="B203" s="55"/>
      <c r="C203" s="56">
        <f>C197+C198+C199+C200+C201+C202</f>
        <v>215.25</v>
      </c>
      <c r="D203" s="57">
        <f>(D197+D198+D199+D200+D201+D202)*5</f>
        <v>60</v>
      </c>
      <c r="E203" s="58">
        <f>(E197+E198+E199+E200+E201+E202)*10</f>
        <v>0</v>
      </c>
      <c r="F203" s="58">
        <f>(F197+F198+F199+F200+F201+F202)*10</f>
        <v>0</v>
      </c>
      <c r="G203" s="58">
        <f>(G197+G198+G199+G200+G201+G202)*5</f>
        <v>0</v>
      </c>
      <c r="H203" s="59">
        <f>C203+D203+E203+-F203-G203</f>
        <v>275.25</v>
      </c>
    </row>
    <row r="204" spans="1:8" ht="15.75" thickBot="1">
      <c r="A204" s="60"/>
      <c r="B204" s="61"/>
      <c r="C204" s="62"/>
      <c r="D204" s="63">
        <f>D203/5</f>
        <v>12</v>
      </c>
      <c r="E204" s="64"/>
      <c r="F204" s="64"/>
      <c r="G204" s="64"/>
      <c r="H204" s="65">
        <f>H197+H198+H199+H200+H201+H202</f>
        <v>275.25</v>
      </c>
    </row>
    <row r="205" spans="1:8" ht="15.75" thickBot="1">
      <c r="A205" s="66"/>
      <c r="B205" s="5"/>
      <c r="C205" s="4"/>
      <c r="D205" s="5"/>
      <c r="E205" s="3"/>
      <c r="F205" s="3"/>
      <c r="G205" s="3"/>
      <c r="H205" s="4"/>
    </row>
    <row r="206" spans="1:8" ht="15">
      <c r="A206" s="43" t="s">
        <v>30</v>
      </c>
      <c r="B206" s="44" t="s">
        <v>31</v>
      </c>
      <c r="C206" s="45" t="s">
        <v>32</v>
      </c>
      <c r="D206" s="44" t="s">
        <v>6</v>
      </c>
      <c r="E206" s="46" t="s">
        <v>33</v>
      </c>
      <c r="F206" s="46" t="s">
        <v>34</v>
      </c>
      <c r="G206" s="46" t="s">
        <v>35</v>
      </c>
      <c r="H206" s="47" t="s">
        <v>36</v>
      </c>
    </row>
    <row r="207" spans="1:8" ht="15">
      <c r="A207" s="48" t="s">
        <v>93</v>
      </c>
      <c r="B207" s="49">
        <v>1</v>
      </c>
      <c r="C207" s="50">
        <v>62.53</v>
      </c>
      <c r="D207" s="51">
        <v>2</v>
      </c>
      <c r="E207" s="52"/>
      <c r="F207" s="52"/>
      <c r="G207" s="52"/>
      <c r="H207" s="53">
        <f aca="true" t="shared" si="20" ref="H207:H212">C207+D207*5+E207*10+-F207*10-G207*5</f>
        <v>72.53</v>
      </c>
    </row>
    <row r="208" spans="1:8" ht="15">
      <c r="A208" s="48"/>
      <c r="B208" s="49">
        <v>3</v>
      </c>
      <c r="C208" s="50">
        <v>56.7</v>
      </c>
      <c r="D208" s="51">
        <v>1</v>
      </c>
      <c r="E208" s="52"/>
      <c r="F208" s="52"/>
      <c r="G208" s="52">
        <v>1</v>
      </c>
      <c r="H208" s="53">
        <f t="shared" si="20"/>
        <v>56.7</v>
      </c>
    </row>
    <row r="209" spans="1:8" ht="15">
      <c r="A209" s="48"/>
      <c r="B209" s="49">
        <v>5</v>
      </c>
      <c r="C209" s="50">
        <v>42.5</v>
      </c>
      <c r="D209" s="51">
        <v>1</v>
      </c>
      <c r="E209" s="52"/>
      <c r="F209" s="52"/>
      <c r="G209" s="52"/>
      <c r="H209" s="53">
        <f t="shared" si="20"/>
        <v>47.5</v>
      </c>
    </row>
    <row r="210" spans="1:8" ht="15">
      <c r="A210" s="48"/>
      <c r="B210" s="49">
        <v>7</v>
      </c>
      <c r="C210" s="50">
        <v>50.71</v>
      </c>
      <c r="D210" s="51"/>
      <c r="E210" s="52"/>
      <c r="F210" s="52"/>
      <c r="G210" s="52"/>
      <c r="H210" s="53">
        <f t="shared" si="20"/>
        <v>50.71</v>
      </c>
    </row>
    <row r="211" spans="1:8" ht="15">
      <c r="A211" s="48"/>
      <c r="B211" s="49">
        <v>9</v>
      </c>
      <c r="C211" s="50">
        <v>54.71</v>
      </c>
      <c r="D211" s="51">
        <v>1</v>
      </c>
      <c r="E211" s="52"/>
      <c r="F211" s="52"/>
      <c r="G211" s="52"/>
      <c r="H211" s="53">
        <f t="shared" si="20"/>
        <v>59.71</v>
      </c>
    </row>
    <row r="212" spans="1:8" ht="15">
      <c r="A212" s="48"/>
      <c r="B212" s="49"/>
      <c r="C212" s="50"/>
      <c r="D212" s="51"/>
      <c r="E212" s="52"/>
      <c r="F212" s="52"/>
      <c r="G212" s="52"/>
      <c r="H212" s="53">
        <f t="shared" si="20"/>
        <v>0</v>
      </c>
    </row>
    <row r="213" spans="1:8" ht="15.75" thickBot="1">
      <c r="A213" s="54" t="s">
        <v>38</v>
      </c>
      <c r="B213" s="55"/>
      <c r="C213" s="56">
        <f>C207+C208+C209+C210+C211+C212</f>
        <v>267.15000000000003</v>
      </c>
      <c r="D213" s="57">
        <f>(D207+D208+D209+D210+D211+D212)*5</f>
        <v>25</v>
      </c>
      <c r="E213" s="58">
        <f>(E207+E208+E209+E210+E211+E212)*10</f>
        <v>0</v>
      </c>
      <c r="F213" s="58">
        <f>(F207+F208+F209+F210+F211+F212)*10</f>
        <v>0</v>
      </c>
      <c r="G213" s="58">
        <f>(G207+G208+G209+G210+G211+G212)*5</f>
        <v>5</v>
      </c>
      <c r="H213" s="59">
        <f>C213+D213+E213+-F213-G213</f>
        <v>287.15000000000003</v>
      </c>
    </row>
    <row r="214" spans="1:8" ht="15.75" thickBot="1">
      <c r="A214" s="60"/>
      <c r="B214" s="61"/>
      <c r="C214" s="62"/>
      <c r="D214" s="63">
        <f>D213/5</f>
        <v>5</v>
      </c>
      <c r="E214" s="64"/>
      <c r="F214" s="64"/>
      <c r="G214" s="64"/>
      <c r="H214" s="65">
        <f>H207+H208+H209+H210+H211+H212</f>
        <v>287.15000000000003</v>
      </c>
    </row>
    <row r="215" spans="1:8" ht="15.75" thickBot="1">
      <c r="A215" s="66"/>
      <c r="B215" s="5"/>
      <c r="C215" s="4"/>
      <c r="D215" s="5"/>
      <c r="E215" s="3"/>
      <c r="F215" s="3"/>
      <c r="G215" s="3"/>
      <c r="H215" s="4"/>
    </row>
    <row r="216" spans="1:8" ht="15">
      <c r="A216" s="43" t="s">
        <v>30</v>
      </c>
      <c r="B216" s="44" t="s">
        <v>31</v>
      </c>
      <c r="C216" s="45" t="s">
        <v>32</v>
      </c>
      <c r="D216" s="44" t="s">
        <v>6</v>
      </c>
      <c r="E216" s="46" t="s">
        <v>33</v>
      </c>
      <c r="F216" s="46" t="s">
        <v>34</v>
      </c>
      <c r="G216" s="46" t="s">
        <v>35</v>
      </c>
      <c r="H216" s="47" t="s">
        <v>36</v>
      </c>
    </row>
    <row r="217" spans="1:8" ht="15">
      <c r="A217" s="48" t="s">
        <v>53</v>
      </c>
      <c r="B217" s="49">
        <v>1</v>
      </c>
      <c r="C217" s="50">
        <v>54.87</v>
      </c>
      <c r="D217" s="51">
        <v>2</v>
      </c>
      <c r="E217" s="52"/>
      <c r="F217" s="52"/>
      <c r="G217" s="52"/>
      <c r="H217" s="53">
        <f aca="true" t="shared" si="21" ref="H217:H222">C217+D217*5+E217*10+-F217*10-G217*5</f>
        <v>64.87</v>
      </c>
    </row>
    <row r="218" spans="1:8" ht="15">
      <c r="A218" s="48"/>
      <c r="B218" s="49">
        <v>3</v>
      </c>
      <c r="C218" s="50">
        <v>55.49</v>
      </c>
      <c r="D218" s="51">
        <v>5</v>
      </c>
      <c r="E218" s="52"/>
      <c r="F218" s="52"/>
      <c r="G218" s="52">
        <v>2</v>
      </c>
      <c r="H218" s="53">
        <f t="shared" si="21"/>
        <v>70.49000000000001</v>
      </c>
    </row>
    <row r="219" spans="1:8" ht="15">
      <c r="A219" s="48"/>
      <c r="B219" s="49">
        <v>5</v>
      </c>
      <c r="C219" s="50">
        <v>44.56</v>
      </c>
      <c r="D219" s="51">
        <v>3</v>
      </c>
      <c r="E219" s="52"/>
      <c r="F219" s="52"/>
      <c r="G219" s="52"/>
      <c r="H219" s="53">
        <f t="shared" si="21"/>
        <v>59.56</v>
      </c>
    </row>
    <row r="220" spans="1:8" ht="15">
      <c r="A220" s="48"/>
      <c r="B220" s="49">
        <v>7</v>
      </c>
      <c r="C220" s="50">
        <v>42.06</v>
      </c>
      <c r="D220" s="51">
        <v>1</v>
      </c>
      <c r="E220" s="52"/>
      <c r="F220" s="52"/>
      <c r="G220" s="52"/>
      <c r="H220" s="53">
        <f t="shared" si="21"/>
        <v>47.06</v>
      </c>
    </row>
    <row r="221" spans="1:8" ht="15">
      <c r="A221" s="48"/>
      <c r="B221" s="49">
        <v>9</v>
      </c>
      <c r="C221" s="50">
        <v>48.04</v>
      </c>
      <c r="D221" s="51">
        <v>4</v>
      </c>
      <c r="E221" s="52"/>
      <c r="F221" s="52"/>
      <c r="G221" s="52"/>
      <c r="H221" s="53">
        <f t="shared" si="21"/>
        <v>68.03999999999999</v>
      </c>
    </row>
    <row r="222" spans="1:8" ht="15">
      <c r="A222" s="48"/>
      <c r="B222" s="49"/>
      <c r="C222" s="50"/>
      <c r="D222" s="51"/>
      <c r="E222" s="52"/>
      <c r="F222" s="52"/>
      <c r="G222" s="52"/>
      <c r="H222" s="53">
        <f t="shared" si="21"/>
        <v>0</v>
      </c>
    </row>
    <row r="223" spans="1:8" ht="15.75" thickBot="1">
      <c r="A223" s="54" t="s">
        <v>38</v>
      </c>
      <c r="B223" s="55"/>
      <c r="C223" s="56">
        <f>C217+C218+C219+C220+C221+C222</f>
        <v>245.02</v>
      </c>
      <c r="D223" s="57">
        <f>(D217+D218+D219+D220+D221+D222)*5</f>
        <v>75</v>
      </c>
      <c r="E223" s="58">
        <f>(E217+E218+E219+E220+E221+E222)*10</f>
        <v>0</v>
      </c>
      <c r="F223" s="58">
        <f>(F217+F218+F219+F220+F221+F222)*10</f>
        <v>0</v>
      </c>
      <c r="G223" s="58">
        <f>(G217+G218+G219+G220+G221+G222)*5</f>
        <v>10</v>
      </c>
      <c r="H223" s="59">
        <f>C223+D223+E223+-F223-G223</f>
        <v>310.02</v>
      </c>
    </row>
    <row r="224" spans="1:8" ht="15.75" thickBot="1">
      <c r="A224" s="60"/>
      <c r="B224" s="61"/>
      <c r="C224" s="62"/>
      <c r="D224" s="63">
        <f>D223/5</f>
        <v>15</v>
      </c>
      <c r="E224" s="64"/>
      <c r="F224" s="64"/>
      <c r="G224" s="64"/>
      <c r="H224" s="65">
        <f>H217+H218+H219+H220+H221+H222</f>
        <v>310.02</v>
      </c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8.75" thickBot="1">
      <c r="A227" s="11" t="s">
        <v>17</v>
      </c>
      <c r="B227" s="5"/>
      <c r="C227" s="4"/>
      <c r="D227" s="5"/>
      <c r="E227" s="3"/>
      <c r="F227" s="3"/>
      <c r="G227" s="3"/>
      <c r="H227" s="4"/>
    </row>
    <row r="228" spans="1:8" ht="15">
      <c r="A228" s="43" t="s">
        <v>30</v>
      </c>
      <c r="B228" s="44" t="s">
        <v>31</v>
      </c>
      <c r="C228" s="45" t="s">
        <v>32</v>
      </c>
      <c r="D228" s="44" t="s">
        <v>6</v>
      </c>
      <c r="E228" s="46" t="s">
        <v>33</v>
      </c>
      <c r="F228" s="46" t="s">
        <v>34</v>
      </c>
      <c r="G228" s="46" t="s">
        <v>35</v>
      </c>
      <c r="H228" s="47" t="s">
        <v>36</v>
      </c>
    </row>
    <row r="229" spans="1:8" ht="15">
      <c r="A229" s="48" t="s">
        <v>94</v>
      </c>
      <c r="B229" s="49">
        <v>1</v>
      </c>
      <c r="C229" s="50">
        <v>49.82</v>
      </c>
      <c r="D229" s="51"/>
      <c r="E229" s="52"/>
      <c r="F229" s="52"/>
      <c r="G229" s="52"/>
      <c r="H229" s="53">
        <f aca="true" t="shared" si="22" ref="H229:H234">C229+D229*5+E229*10+-F229*10-G229*5</f>
        <v>49.82</v>
      </c>
    </row>
    <row r="230" spans="1:8" ht="15">
      <c r="A230" s="48"/>
      <c r="B230" s="49">
        <v>3</v>
      </c>
      <c r="C230" s="50">
        <v>46.77</v>
      </c>
      <c r="D230" s="51"/>
      <c r="E230" s="52"/>
      <c r="F230" s="52"/>
      <c r="G230" s="52">
        <v>2</v>
      </c>
      <c r="H230" s="53">
        <f t="shared" si="22"/>
        <v>36.77</v>
      </c>
    </row>
    <row r="231" spans="1:8" ht="15">
      <c r="A231" s="48"/>
      <c r="B231" s="49">
        <v>5</v>
      </c>
      <c r="C231" s="50">
        <v>48.85</v>
      </c>
      <c r="D231" s="51"/>
      <c r="E231" s="52"/>
      <c r="F231" s="52"/>
      <c r="G231" s="52"/>
      <c r="H231" s="53">
        <f t="shared" si="22"/>
        <v>48.85</v>
      </c>
    </row>
    <row r="232" spans="1:8" ht="15">
      <c r="A232" s="48"/>
      <c r="B232" s="49">
        <v>7</v>
      </c>
      <c r="C232" s="50">
        <v>40.14</v>
      </c>
      <c r="D232" s="51"/>
      <c r="E232" s="52"/>
      <c r="F232" s="52"/>
      <c r="G232" s="52"/>
      <c r="H232" s="53">
        <f t="shared" si="22"/>
        <v>40.14</v>
      </c>
    </row>
    <row r="233" spans="1:8" ht="15">
      <c r="A233" s="48"/>
      <c r="B233" s="49">
        <v>9</v>
      </c>
      <c r="C233" s="50">
        <v>54.41</v>
      </c>
      <c r="D233" s="51"/>
      <c r="E233" s="52"/>
      <c r="F233" s="52"/>
      <c r="G233" s="52"/>
      <c r="H233" s="53">
        <f t="shared" si="22"/>
        <v>54.41</v>
      </c>
    </row>
    <row r="234" spans="1:8" ht="15">
      <c r="A234" s="48"/>
      <c r="B234" s="49"/>
      <c r="C234" s="50"/>
      <c r="D234" s="51"/>
      <c r="E234" s="52"/>
      <c r="F234" s="52"/>
      <c r="G234" s="52"/>
      <c r="H234" s="53">
        <f t="shared" si="22"/>
        <v>0</v>
      </c>
    </row>
    <row r="235" spans="1:8" ht="15.75" thickBot="1">
      <c r="A235" s="54" t="s">
        <v>38</v>
      </c>
      <c r="B235" s="55"/>
      <c r="C235" s="56">
        <f>C229+C230+C231+C232+C233+C234</f>
        <v>239.98999999999998</v>
      </c>
      <c r="D235" s="57">
        <f>(D229+D230+D231+D232+D233+D234)*5</f>
        <v>0</v>
      </c>
      <c r="E235" s="58">
        <f>(E229+E230+E231+E232+E233+E234)*10</f>
        <v>0</v>
      </c>
      <c r="F235" s="58">
        <f>(F229+F230+F231+F232+F233+F234)*10</f>
        <v>0</v>
      </c>
      <c r="G235" s="58">
        <f>(G229+G230+G231+G232+G233+G234)*5</f>
        <v>10</v>
      </c>
      <c r="H235" s="59">
        <f>C235+D235+E235+-F235-G235</f>
        <v>229.98999999999998</v>
      </c>
    </row>
    <row r="236" spans="1:8" ht="15.75" thickBot="1">
      <c r="A236" s="60"/>
      <c r="B236" s="61"/>
      <c r="C236" s="62"/>
      <c r="D236" s="63">
        <f>D235/5</f>
        <v>0</v>
      </c>
      <c r="E236" s="64"/>
      <c r="F236" s="64"/>
      <c r="G236" s="64"/>
      <c r="H236" s="65">
        <f>H229+H230+H231+H232+H233+H234</f>
        <v>229.98999999999998</v>
      </c>
    </row>
    <row r="237" spans="1:8" ht="15.75" thickBot="1">
      <c r="A237" s="66"/>
      <c r="B237" s="5"/>
      <c r="C237" s="4"/>
      <c r="D237" s="5"/>
      <c r="E237" s="3"/>
      <c r="F237" s="3"/>
      <c r="G237" s="3"/>
      <c r="H237" s="4"/>
    </row>
    <row r="238" spans="1:8" ht="15">
      <c r="A238" s="43" t="s">
        <v>30</v>
      </c>
      <c r="B238" s="44" t="s">
        <v>31</v>
      </c>
      <c r="C238" s="45" t="s">
        <v>32</v>
      </c>
      <c r="D238" s="44" t="s">
        <v>6</v>
      </c>
      <c r="E238" s="46" t="s">
        <v>33</v>
      </c>
      <c r="F238" s="46" t="s">
        <v>34</v>
      </c>
      <c r="G238" s="46" t="s">
        <v>35</v>
      </c>
      <c r="H238" s="47" t="s">
        <v>36</v>
      </c>
    </row>
    <row r="239" spans="1:8" ht="15">
      <c r="A239" s="48" t="s">
        <v>54</v>
      </c>
      <c r="B239" s="49">
        <v>1</v>
      </c>
      <c r="C239" s="50">
        <v>61.56</v>
      </c>
      <c r="D239" s="51">
        <v>1</v>
      </c>
      <c r="E239" s="52"/>
      <c r="F239" s="52"/>
      <c r="G239" s="52"/>
      <c r="H239" s="53">
        <f aca="true" t="shared" si="23" ref="H239:H244">C239+D239*5+E239*10+-F239*10-G239*5</f>
        <v>66.56</v>
      </c>
    </row>
    <row r="240" spans="1:8" ht="15">
      <c r="A240" s="48"/>
      <c r="B240" s="49">
        <v>3</v>
      </c>
      <c r="C240" s="50">
        <v>51.43</v>
      </c>
      <c r="D240" s="51">
        <v>1</v>
      </c>
      <c r="E240" s="52"/>
      <c r="F240" s="52"/>
      <c r="G240" s="52">
        <v>1</v>
      </c>
      <c r="H240" s="53">
        <f t="shared" si="23"/>
        <v>51.43</v>
      </c>
    </row>
    <row r="241" spans="1:8" ht="15">
      <c r="A241" s="48"/>
      <c r="B241" s="49">
        <v>5</v>
      </c>
      <c r="C241" s="50">
        <v>50.77</v>
      </c>
      <c r="D241" s="51">
        <v>1</v>
      </c>
      <c r="E241" s="52"/>
      <c r="F241" s="52"/>
      <c r="G241" s="52"/>
      <c r="H241" s="53">
        <f t="shared" si="23"/>
        <v>55.77</v>
      </c>
    </row>
    <row r="242" spans="1:8" ht="15">
      <c r="A242" s="48"/>
      <c r="B242" s="49">
        <v>7</v>
      </c>
      <c r="C242" s="50">
        <v>45.2</v>
      </c>
      <c r="D242" s="51">
        <v>2</v>
      </c>
      <c r="E242" s="52"/>
      <c r="F242" s="52"/>
      <c r="G242" s="52"/>
      <c r="H242" s="53">
        <f t="shared" si="23"/>
        <v>55.2</v>
      </c>
    </row>
    <row r="243" spans="1:8" ht="15">
      <c r="A243" s="48"/>
      <c r="B243" s="49">
        <v>9</v>
      </c>
      <c r="C243" s="50">
        <v>57.48</v>
      </c>
      <c r="D243" s="51"/>
      <c r="E243" s="52"/>
      <c r="F243" s="52"/>
      <c r="G243" s="52"/>
      <c r="H243" s="53">
        <f t="shared" si="23"/>
        <v>57.48</v>
      </c>
    </row>
    <row r="244" spans="1:8" ht="15">
      <c r="A244" s="48"/>
      <c r="B244" s="49"/>
      <c r="C244" s="50"/>
      <c r="D244" s="51"/>
      <c r="E244" s="52"/>
      <c r="F244" s="52"/>
      <c r="G244" s="52"/>
      <c r="H244" s="53">
        <f t="shared" si="23"/>
        <v>0</v>
      </c>
    </row>
    <row r="245" spans="1:8" ht="15.75" thickBot="1">
      <c r="A245" s="54" t="s">
        <v>38</v>
      </c>
      <c r="B245" s="55"/>
      <c r="C245" s="56">
        <f>C239+C240+C241+C242+C243+C244</f>
        <v>266.44000000000005</v>
      </c>
      <c r="D245" s="57">
        <f>(D239+D240+D241+D242+D243+D244)*5</f>
        <v>25</v>
      </c>
      <c r="E245" s="58">
        <f>(E239+E240+E241+E242+E243+E244)*10</f>
        <v>0</v>
      </c>
      <c r="F245" s="58">
        <f>(F239+F240+F241+F242+F243+F244)*10</f>
        <v>0</v>
      </c>
      <c r="G245" s="58">
        <f>(G239+G240+G241+G242+G243+G244)*5</f>
        <v>5</v>
      </c>
      <c r="H245" s="59">
        <f>C245+D245+E245+-F245-G245</f>
        <v>286.44000000000005</v>
      </c>
    </row>
    <row r="246" spans="1:8" ht="15.75" thickBot="1">
      <c r="A246" s="60"/>
      <c r="B246" s="61"/>
      <c r="C246" s="62"/>
      <c r="D246" s="63">
        <f>D245/5</f>
        <v>5</v>
      </c>
      <c r="E246" s="64"/>
      <c r="F246" s="64"/>
      <c r="G246" s="64"/>
      <c r="H246" s="65">
        <f>H239+H240+H241+H242+H243+H244</f>
        <v>286.44000000000005</v>
      </c>
    </row>
    <row r="247" spans="1:8" ht="15.75" thickBot="1">
      <c r="A247" s="66"/>
      <c r="B247" s="5"/>
      <c r="C247" s="4"/>
      <c r="D247" s="5"/>
      <c r="E247" s="3"/>
      <c r="F247" s="3"/>
      <c r="G247" s="3"/>
      <c r="H247" s="4"/>
    </row>
    <row r="248" spans="1:8" ht="15">
      <c r="A248" s="43" t="s">
        <v>30</v>
      </c>
      <c r="B248" s="44" t="s">
        <v>31</v>
      </c>
      <c r="C248" s="45" t="s">
        <v>32</v>
      </c>
      <c r="D248" s="44" t="s">
        <v>6</v>
      </c>
      <c r="E248" s="46" t="s">
        <v>33</v>
      </c>
      <c r="F248" s="46" t="s">
        <v>34</v>
      </c>
      <c r="G248" s="46" t="s">
        <v>35</v>
      </c>
      <c r="H248" s="47" t="s">
        <v>36</v>
      </c>
    </row>
    <row r="249" spans="1:8" ht="15">
      <c r="A249" s="48" t="s">
        <v>55</v>
      </c>
      <c r="B249" s="49">
        <v>1</v>
      </c>
      <c r="C249" s="50">
        <v>68.26</v>
      </c>
      <c r="D249" s="51">
        <v>2</v>
      </c>
      <c r="E249" s="52"/>
      <c r="F249" s="52"/>
      <c r="G249" s="52"/>
      <c r="H249" s="53">
        <f aca="true" t="shared" si="24" ref="H249:H254">C249+D249*5+E249*10+-F249*10-G249*5</f>
        <v>78.26</v>
      </c>
    </row>
    <row r="250" spans="1:8" ht="15">
      <c r="A250" s="48"/>
      <c r="B250" s="49">
        <v>3</v>
      </c>
      <c r="C250" s="50">
        <v>59.61</v>
      </c>
      <c r="D250" s="51"/>
      <c r="E250" s="52"/>
      <c r="F250" s="52"/>
      <c r="G250" s="52">
        <v>2</v>
      </c>
      <c r="H250" s="53">
        <f t="shared" si="24"/>
        <v>49.61</v>
      </c>
    </row>
    <row r="251" spans="1:8" ht="15">
      <c r="A251" s="48"/>
      <c r="B251" s="49">
        <v>5</v>
      </c>
      <c r="C251" s="50">
        <v>60.52</v>
      </c>
      <c r="D251" s="51">
        <v>2</v>
      </c>
      <c r="E251" s="52"/>
      <c r="F251" s="52"/>
      <c r="G251" s="52"/>
      <c r="H251" s="53">
        <f t="shared" si="24"/>
        <v>70.52000000000001</v>
      </c>
    </row>
    <row r="252" spans="1:8" ht="15">
      <c r="A252" s="48"/>
      <c r="B252" s="49">
        <v>7</v>
      </c>
      <c r="C252" s="50">
        <v>65.64</v>
      </c>
      <c r="D252" s="51"/>
      <c r="E252" s="52"/>
      <c r="F252" s="52"/>
      <c r="G252" s="52"/>
      <c r="H252" s="53">
        <f t="shared" si="24"/>
        <v>65.64</v>
      </c>
    </row>
    <row r="253" spans="1:8" ht="15">
      <c r="A253" s="48"/>
      <c r="B253" s="49">
        <v>9</v>
      </c>
      <c r="C253" s="50">
        <v>77.07</v>
      </c>
      <c r="D253" s="51">
        <v>1</v>
      </c>
      <c r="E253" s="52"/>
      <c r="F253" s="52"/>
      <c r="G253" s="52"/>
      <c r="H253" s="53">
        <f t="shared" si="24"/>
        <v>82.07</v>
      </c>
    </row>
    <row r="254" spans="1:8" ht="15">
      <c r="A254" s="48"/>
      <c r="B254" s="49"/>
      <c r="C254" s="50"/>
      <c r="D254" s="51"/>
      <c r="E254" s="52"/>
      <c r="F254" s="52"/>
      <c r="G254" s="52"/>
      <c r="H254" s="53">
        <f t="shared" si="24"/>
        <v>0</v>
      </c>
    </row>
    <row r="255" spans="1:8" ht="15.75" thickBot="1">
      <c r="A255" s="54" t="s">
        <v>38</v>
      </c>
      <c r="B255" s="55"/>
      <c r="C255" s="56">
        <f>C249+C250+C251+C252+C253+C254</f>
        <v>331.1</v>
      </c>
      <c r="D255" s="57">
        <f>(D249+D250+D251+D252+D253+D254)*5</f>
        <v>25</v>
      </c>
      <c r="E255" s="58">
        <f>(E249+E250+E251+E252+E253+E254)*10</f>
        <v>0</v>
      </c>
      <c r="F255" s="58">
        <f>(F249+F250+F251+F252+F253+F254)*10</f>
        <v>0</v>
      </c>
      <c r="G255" s="58">
        <f>(G249+G250+G251+G252+G253+G254)*5</f>
        <v>10</v>
      </c>
      <c r="H255" s="59">
        <f>C255+D255+E255+-F255-G255</f>
        <v>346.1</v>
      </c>
    </row>
    <row r="256" spans="1:8" ht="15.75" thickBot="1">
      <c r="A256" s="60"/>
      <c r="B256" s="61"/>
      <c r="C256" s="62"/>
      <c r="D256" s="63">
        <f>D255/5</f>
        <v>5</v>
      </c>
      <c r="E256" s="64"/>
      <c r="F256" s="64"/>
      <c r="G256" s="64"/>
      <c r="H256" s="65">
        <f>H249+H250+H251+H252+H253+H254</f>
        <v>346.1</v>
      </c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ht="18.75" thickBot="1">
      <c r="A259" s="9" t="s">
        <v>24</v>
      </c>
    </row>
    <row r="260" spans="1:8" ht="15">
      <c r="A260" s="43" t="s">
        <v>30</v>
      </c>
      <c r="B260" s="44" t="s">
        <v>31</v>
      </c>
      <c r="C260" s="45" t="s">
        <v>32</v>
      </c>
      <c r="D260" s="44" t="s">
        <v>6</v>
      </c>
      <c r="E260" s="46" t="s">
        <v>33</v>
      </c>
      <c r="F260" s="46" t="s">
        <v>34</v>
      </c>
      <c r="G260" s="46" t="s">
        <v>35</v>
      </c>
      <c r="H260" s="47" t="s">
        <v>36</v>
      </c>
    </row>
    <row r="261" spans="1:8" ht="15">
      <c r="A261" s="48" t="s">
        <v>95</v>
      </c>
      <c r="B261" s="49">
        <v>1</v>
      </c>
      <c r="C261" s="50">
        <v>71.97</v>
      </c>
      <c r="D261" s="51">
        <v>3</v>
      </c>
      <c r="E261" s="52"/>
      <c r="F261" s="52"/>
      <c r="G261" s="52"/>
      <c r="H261" s="53">
        <f aca="true" t="shared" si="25" ref="H261:H266">C261+D261*5+E261*10+-F261*10-G261*5</f>
        <v>86.97</v>
      </c>
    </row>
    <row r="262" spans="1:8" ht="15">
      <c r="A262" s="48"/>
      <c r="B262" s="49">
        <v>3</v>
      </c>
      <c r="C262" s="50">
        <v>54.02</v>
      </c>
      <c r="D262" s="51">
        <v>3</v>
      </c>
      <c r="E262" s="52"/>
      <c r="F262" s="52"/>
      <c r="G262" s="52">
        <v>1</v>
      </c>
      <c r="H262" s="53">
        <f t="shared" si="25"/>
        <v>64.02000000000001</v>
      </c>
    </row>
    <row r="263" spans="1:8" ht="15">
      <c r="A263" s="48"/>
      <c r="B263" s="49">
        <v>5</v>
      </c>
      <c r="C263" s="50">
        <v>55.63</v>
      </c>
      <c r="D263" s="51">
        <v>4</v>
      </c>
      <c r="E263" s="52"/>
      <c r="F263" s="52"/>
      <c r="G263" s="52"/>
      <c r="H263" s="53">
        <f t="shared" si="25"/>
        <v>75.63</v>
      </c>
    </row>
    <row r="264" spans="1:8" ht="15">
      <c r="A264" s="48"/>
      <c r="B264" s="49">
        <v>7</v>
      </c>
      <c r="C264" s="50">
        <v>67.01</v>
      </c>
      <c r="D264" s="51">
        <v>4</v>
      </c>
      <c r="E264" s="52"/>
      <c r="F264" s="52"/>
      <c r="G264" s="52"/>
      <c r="H264" s="53">
        <f t="shared" si="25"/>
        <v>87.01</v>
      </c>
    </row>
    <row r="265" spans="1:8" ht="15">
      <c r="A265" s="48"/>
      <c r="B265" s="49">
        <v>9</v>
      </c>
      <c r="C265" s="50">
        <v>54.51</v>
      </c>
      <c r="D265" s="51">
        <v>1</v>
      </c>
      <c r="E265" s="52"/>
      <c r="F265" s="52"/>
      <c r="G265" s="52"/>
      <c r="H265" s="53">
        <f t="shared" si="25"/>
        <v>59.51</v>
      </c>
    </row>
    <row r="266" spans="1:8" ht="15">
      <c r="A266" s="48"/>
      <c r="B266" s="49"/>
      <c r="C266" s="50"/>
      <c r="D266" s="51"/>
      <c r="E266" s="52"/>
      <c r="F266" s="52"/>
      <c r="G266" s="52"/>
      <c r="H266" s="53">
        <f t="shared" si="25"/>
        <v>0</v>
      </c>
    </row>
    <row r="267" spans="1:8" ht="15.75" thickBot="1">
      <c r="A267" s="54" t="s">
        <v>38</v>
      </c>
      <c r="B267" s="55"/>
      <c r="C267" s="56">
        <f>C261+C262+C263+C264+C265+C266</f>
        <v>303.14</v>
      </c>
      <c r="D267" s="57">
        <f>(D261+D262+D263+D264+D265+D266)*5</f>
        <v>75</v>
      </c>
      <c r="E267" s="58">
        <f>(E261+E262+E263+E264+E265+E266)*10</f>
        <v>0</v>
      </c>
      <c r="F267" s="58">
        <f>(F261+F262+F263+F264+F265+F266)*10</f>
        <v>0</v>
      </c>
      <c r="G267" s="58">
        <f>(G261+G262+G263+G264+G265+G266)*5</f>
        <v>5</v>
      </c>
      <c r="H267" s="59">
        <f>C267+D267+E267+-F267-G267</f>
        <v>373.14</v>
      </c>
    </row>
    <row r="268" spans="1:8" ht="15.75" thickBot="1">
      <c r="A268" s="60"/>
      <c r="B268" s="61"/>
      <c r="C268" s="62"/>
      <c r="D268" s="63">
        <f>D267/5</f>
        <v>15</v>
      </c>
      <c r="E268" s="64"/>
      <c r="F268" s="64"/>
      <c r="G268" s="64"/>
      <c r="H268" s="65">
        <f>H261+H262+H263+H264+H265+H266</f>
        <v>373.14</v>
      </c>
    </row>
    <row r="269" spans="1:8" ht="15.75" thickBot="1">
      <c r="A269" s="27"/>
      <c r="B269" s="28"/>
      <c r="C269" s="29"/>
      <c r="D269" s="28"/>
      <c r="E269" s="30"/>
      <c r="F269" s="30"/>
      <c r="G269" s="30"/>
      <c r="H269" s="29"/>
    </row>
    <row r="270" spans="1:8" ht="15">
      <c r="A270" s="43" t="s">
        <v>30</v>
      </c>
      <c r="B270" s="44" t="s">
        <v>31</v>
      </c>
      <c r="C270" s="45" t="s">
        <v>32</v>
      </c>
      <c r="D270" s="44" t="s">
        <v>6</v>
      </c>
      <c r="E270" s="46" t="s">
        <v>33</v>
      </c>
      <c r="F270" s="46" t="s">
        <v>34</v>
      </c>
      <c r="G270" s="46" t="s">
        <v>35</v>
      </c>
      <c r="H270" s="47" t="s">
        <v>36</v>
      </c>
    </row>
    <row r="271" spans="1:8" ht="15">
      <c r="A271" s="48" t="s">
        <v>96</v>
      </c>
      <c r="B271" s="49">
        <v>1</v>
      </c>
      <c r="C271" s="50">
        <v>87.18</v>
      </c>
      <c r="D271" s="51">
        <v>5</v>
      </c>
      <c r="E271" s="52"/>
      <c r="F271" s="52"/>
      <c r="G271" s="52"/>
      <c r="H271" s="53">
        <f aca="true" t="shared" si="26" ref="H271:H276">C271+D271*5+E271*10+-F271*10-G271*5</f>
        <v>112.18</v>
      </c>
    </row>
    <row r="272" spans="1:8" ht="15">
      <c r="A272" s="48"/>
      <c r="B272" s="49">
        <v>3</v>
      </c>
      <c r="C272" s="50">
        <v>89.5</v>
      </c>
      <c r="D272" s="51">
        <v>7</v>
      </c>
      <c r="E272" s="52"/>
      <c r="F272" s="52"/>
      <c r="G272" s="52"/>
      <c r="H272" s="53">
        <f t="shared" si="26"/>
        <v>124.5</v>
      </c>
    </row>
    <row r="273" spans="1:8" ht="15">
      <c r="A273" s="48"/>
      <c r="B273" s="49">
        <v>5</v>
      </c>
      <c r="C273" s="50">
        <v>130.82</v>
      </c>
      <c r="D273" s="51">
        <v>11</v>
      </c>
      <c r="E273" s="52">
        <v>1</v>
      </c>
      <c r="F273" s="52"/>
      <c r="G273" s="52"/>
      <c r="H273" s="53">
        <f t="shared" si="26"/>
        <v>195.82</v>
      </c>
    </row>
    <row r="274" spans="1:8" ht="15">
      <c r="A274" s="48"/>
      <c r="B274" s="49">
        <v>7</v>
      </c>
      <c r="C274" s="50">
        <v>95.34</v>
      </c>
      <c r="D274" s="51">
        <v>10</v>
      </c>
      <c r="E274" s="52"/>
      <c r="F274" s="52"/>
      <c r="G274" s="52"/>
      <c r="H274" s="53">
        <f t="shared" si="26"/>
        <v>145.34</v>
      </c>
    </row>
    <row r="275" spans="1:8" ht="15">
      <c r="A275" s="48"/>
      <c r="B275" s="49">
        <v>9</v>
      </c>
      <c r="C275" s="50">
        <v>89.68</v>
      </c>
      <c r="D275" s="51">
        <v>3</v>
      </c>
      <c r="E275" s="52"/>
      <c r="F275" s="52"/>
      <c r="G275" s="52"/>
      <c r="H275" s="53">
        <f t="shared" si="26"/>
        <v>104.68</v>
      </c>
    </row>
    <row r="276" spans="1:8" ht="15">
      <c r="A276" s="48"/>
      <c r="B276" s="49"/>
      <c r="C276" s="50"/>
      <c r="D276" s="51"/>
      <c r="E276" s="52"/>
      <c r="F276" s="52"/>
      <c r="G276" s="52"/>
      <c r="H276" s="53">
        <f t="shared" si="26"/>
        <v>0</v>
      </c>
    </row>
    <row r="277" spans="1:8" ht="15.75" thickBot="1">
      <c r="A277" s="54" t="s">
        <v>38</v>
      </c>
      <c r="B277" s="55"/>
      <c r="C277" s="56">
        <f>C271+C272+C273+C274+C275+C276</f>
        <v>492.52000000000004</v>
      </c>
      <c r="D277" s="57">
        <f>(D271+D272+D273+D274+D275+D276)*5</f>
        <v>180</v>
      </c>
      <c r="E277" s="58">
        <f>(E271+E272+E273+E274+E275+E276)*10</f>
        <v>10</v>
      </c>
      <c r="F277" s="58">
        <f>(F271+F272+F273+F274+F275+F276)*10</f>
        <v>0</v>
      </c>
      <c r="G277" s="58">
        <f>(G271+G272+G273+G274+G275+G276)*5</f>
        <v>0</v>
      </c>
      <c r="H277" s="59">
        <f>C277+D277+E277+-F277-G277</f>
        <v>682.52</v>
      </c>
    </row>
    <row r="278" spans="1:8" ht="15.75" thickBot="1">
      <c r="A278" s="60"/>
      <c r="B278" s="61"/>
      <c r="C278" s="62"/>
      <c r="D278" s="63">
        <f>D277/5</f>
        <v>36</v>
      </c>
      <c r="E278" s="64"/>
      <c r="F278" s="64"/>
      <c r="G278" s="64"/>
      <c r="H278" s="65">
        <f>H271+H272+H273+H274+H275+H276</f>
        <v>682.52</v>
      </c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ht="18.75" thickBot="1">
      <c r="A281" s="101" t="s">
        <v>78</v>
      </c>
    </row>
    <row r="282" spans="1:8" ht="15">
      <c r="A282" s="43" t="s">
        <v>30</v>
      </c>
      <c r="B282" s="44" t="s">
        <v>31</v>
      </c>
      <c r="C282" s="45" t="s">
        <v>32</v>
      </c>
      <c r="D282" s="44" t="s">
        <v>6</v>
      </c>
      <c r="E282" s="46" t="s">
        <v>33</v>
      </c>
      <c r="F282" s="46" t="s">
        <v>34</v>
      </c>
      <c r="G282" s="46" t="s">
        <v>35</v>
      </c>
      <c r="H282" s="47" t="s">
        <v>36</v>
      </c>
    </row>
    <row r="283" spans="1:8" ht="15">
      <c r="A283" s="48" t="s">
        <v>97</v>
      </c>
      <c r="B283" s="49">
        <v>1</v>
      </c>
      <c r="C283" s="50">
        <v>111.65</v>
      </c>
      <c r="D283" s="51">
        <v>10</v>
      </c>
      <c r="E283" s="52"/>
      <c r="F283" s="52"/>
      <c r="G283" s="52"/>
      <c r="H283" s="53">
        <f aca="true" t="shared" si="27" ref="H283:H288">C283+D283*5+E283*10+-F283*10-G283*5</f>
        <v>161.65</v>
      </c>
    </row>
    <row r="284" spans="1:8" ht="15">
      <c r="A284" s="48"/>
      <c r="B284" s="49">
        <v>3</v>
      </c>
      <c r="C284" s="50">
        <v>88.07</v>
      </c>
      <c r="D284" s="51">
        <v>2</v>
      </c>
      <c r="E284" s="52"/>
      <c r="F284" s="52"/>
      <c r="G284" s="52"/>
      <c r="H284" s="53">
        <f t="shared" si="27"/>
        <v>98.07</v>
      </c>
    </row>
    <row r="285" spans="1:8" ht="15">
      <c r="A285" s="48"/>
      <c r="B285" s="49">
        <v>5</v>
      </c>
      <c r="C285" s="50">
        <v>124.94</v>
      </c>
      <c r="D285" s="51">
        <v>9</v>
      </c>
      <c r="E285" s="52"/>
      <c r="F285" s="52"/>
      <c r="G285" s="52"/>
      <c r="H285" s="53">
        <f t="shared" si="27"/>
        <v>169.94</v>
      </c>
    </row>
    <row r="286" spans="1:8" ht="15">
      <c r="A286" s="48"/>
      <c r="B286" s="49">
        <v>7</v>
      </c>
      <c r="C286" s="50">
        <v>106.48</v>
      </c>
      <c r="D286" s="51">
        <v>10</v>
      </c>
      <c r="E286" s="52"/>
      <c r="F286" s="52"/>
      <c r="G286" s="52"/>
      <c r="H286" s="53">
        <f t="shared" si="27"/>
        <v>156.48000000000002</v>
      </c>
    </row>
    <row r="287" spans="1:8" ht="15">
      <c r="A287" s="48"/>
      <c r="B287" s="49">
        <v>9</v>
      </c>
      <c r="C287" s="50">
        <v>90.46</v>
      </c>
      <c r="D287" s="51">
        <v>3</v>
      </c>
      <c r="E287" s="52">
        <v>1</v>
      </c>
      <c r="F287" s="52"/>
      <c r="G287" s="52"/>
      <c r="H287" s="53">
        <f t="shared" si="27"/>
        <v>115.46</v>
      </c>
    </row>
    <row r="288" spans="1:8" ht="15">
      <c r="A288" s="48"/>
      <c r="B288" s="49"/>
      <c r="C288" s="50"/>
      <c r="D288" s="51"/>
      <c r="E288" s="52"/>
      <c r="F288" s="52"/>
      <c r="G288" s="52"/>
      <c r="H288" s="53">
        <f t="shared" si="27"/>
        <v>0</v>
      </c>
    </row>
    <row r="289" spans="1:8" ht="15.75" thickBot="1">
      <c r="A289" s="54" t="s">
        <v>38</v>
      </c>
      <c r="B289" s="55"/>
      <c r="C289" s="56">
        <f>C283+C284+C285+C286+C287+C288</f>
        <v>521.6</v>
      </c>
      <c r="D289" s="57">
        <f>(D283+D284+D285+D286+D287+D288)*5</f>
        <v>170</v>
      </c>
      <c r="E289" s="58">
        <f>(E283+E284+E285+E286+E287+E288)*10</f>
        <v>10</v>
      </c>
      <c r="F289" s="58">
        <f>(F283+F284+F285+F286+F287+F288)*10</f>
        <v>0</v>
      </c>
      <c r="G289" s="58">
        <f>(G283+G284+G285+G286+G287+G288)*5</f>
        <v>0</v>
      </c>
      <c r="H289" s="59">
        <f>C289+D289+E289+-F289-G289</f>
        <v>701.6</v>
      </c>
    </row>
    <row r="290" spans="1:8" ht="15.75" thickBot="1">
      <c r="A290" s="60"/>
      <c r="B290" s="61"/>
      <c r="C290" s="62"/>
      <c r="D290" s="63">
        <f>D289/5</f>
        <v>34</v>
      </c>
      <c r="E290" s="64"/>
      <c r="F290" s="64"/>
      <c r="G290" s="64"/>
      <c r="H290" s="65">
        <f>H283+H284+H285+H286+H287+H288</f>
        <v>701.6000000000001</v>
      </c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ht="18.75" thickBot="1">
      <c r="A293" s="9" t="s">
        <v>18</v>
      </c>
    </row>
    <row r="294" spans="1:8" ht="15">
      <c r="A294" s="43" t="s">
        <v>30</v>
      </c>
      <c r="B294" s="44" t="s">
        <v>31</v>
      </c>
      <c r="C294" s="45" t="s">
        <v>32</v>
      </c>
      <c r="D294" s="44" t="s">
        <v>6</v>
      </c>
      <c r="E294" s="46" t="s">
        <v>33</v>
      </c>
      <c r="F294" s="46" t="s">
        <v>34</v>
      </c>
      <c r="G294" s="46" t="s">
        <v>35</v>
      </c>
      <c r="H294" s="47" t="s">
        <v>36</v>
      </c>
    </row>
    <row r="295" spans="1:8" ht="15">
      <c r="A295" s="48" t="s">
        <v>98</v>
      </c>
      <c r="B295" s="49">
        <v>1</v>
      </c>
      <c r="C295" s="50">
        <v>35.21</v>
      </c>
      <c r="D295" s="51">
        <v>1</v>
      </c>
      <c r="E295" s="52"/>
      <c r="F295" s="52"/>
      <c r="G295" s="52"/>
      <c r="H295" s="53">
        <f aca="true" t="shared" si="28" ref="H295:H300">C295+D295*5+E295*10+-F295*10-G295*5</f>
        <v>40.21</v>
      </c>
    </row>
    <row r="296" spans="1:8" ht="15">
      <c r="A296" s="48"/>
      <c r="B296" s="49">
        <v>3</v>
      </c>
      <c r="C296" s="50">
        <v>31.23</v>
      </c>
      <c r="D296" s="51"/>
      <c r="E296" s="52"/>
      <c r="F296" s="52"/>
      <c r="G296" s="52">
        <v>1</v>
      </c>
      <c r="H296" s="53">
        <f t="shared" si="28"/>
        <v>26.23</v>
      </c>
    </row>
    <row r="297" spans="1:8" ht="15">
      <c r="A297" s="48"/>
      <c r="B297" s="49">
        <v>5</v>
      </c>
      <c r="C297" s="50">
        <v>27.61</v>
      </c>
      <c r="D297" s="51">
        <v>3</v>
      </c>
      <c r="E297" s="52"/>
      <c r="F297" s="52"/>
      <c r="G297" s="52"/>
      <c r="H297" s="53">
        <f t="shared" si="28"/>
        <v>42.61</v>
      </c>
    </row>
    <row r="298" spans="1:8" ht="15">
      <c r="A298" s="48"/>
      <c r="B298" s="49">
        <v>7</v>
      </c>
      <c r="C298" s="50">
        <v>25.6</v>
      </c>
      <c r="D298" s="51"/>
      <c r="E298" s="52"/>
      <c r="F298" s="52"/>
      <c r="G298" s="52"/>
      <c r="H298" s="53">
        <f t="shared" si="28"/>
        <v>25.6</v>
      </c>
    </row>
    <row r="299" spans="1:8" ht="15">
      <c r="A299" s="48"/>
      <c r="B299" s="49">
        <v>9</v>
      </c>
      <c r="C299" s="50">
        <v>34.38</v>
      </c>
      <c r="D299" s="51"/>
      <c r="E299" s="52"/>
      <c r="F299" s="52"/>
      <c r="G299" s="52"/>
      <c r="H299" s="53">
        <f t="shared" si="28"/>
        <v>34.38</v>
      </c>
    </row>
    <row r="300" spans="1:8" ht="15">
      <c r="A300" s="48"/>
      <c r="B300" s="49"/>
      <c r="C300" s="50"/>
      <c r="D300" s="51"/>
      <c r="E300" s="52"/>
      <c r="F300" s="52"/>
      <c r="G300" s="52"/>
      <c r="H300" s="53">
        <f t="shared" si="28"/>
        <v>0</v>
      </c>
    </row>
    <row r="301" spans="1:8" ht="15.75" thickBot="1">
      <c r="A301" s="54" t="s">
        <v>38</v>
      </c>
      <c r="B301" s="55"/>
      <c r="C301" s="56">
        <f>C295+C296+C297+C298+C299+C300</f>
        <v>154.03</v>
      </c>
      <c r="D301" s="57">
        <f>(D295+D296+D297+D298+D299+D300)*5</f>
        <v>20</v>
      </c>
      <c r="E301" s="58">
        <f>(E295+E296+E297+E298+E299+E300)*10</f>
        <v>0</v>
      </c>
      <c r="F301" s="58">
        <f>(F295+F296+F297+F298+F299+F300)*10</f>
        <v>0</v>
      </c>
      <c r="G301" s="58">
        <f>(G295+G296+G297+G298+G299+G300)*5</f>
        <v>5</v>
      </c>
      <c r="H301" s="59">
        <f>C301+D301+E301+-F301-G301</f>
        <v>169.03</v>
      </c>
    </row>
    <row r="302" spans="1:8" ht="15.75" thickBot="1">
      <c r="A302" s="60"/>
      <c r="B302" s="61"/>
      <c r="C302" s="62"/>
      <c r="D302" s="63">
        <f>D301/5</f>
        <v>4</v>
      </c>
      <c r="E302" s="64"/>
      <c r="F302" s="64"/>
      <c r="G302" s="64"/>
      <c r="H302" s="65">
        <f>H295+H296+H297+H298+H299+H300</f>
        <v>169.03</v>
      </c>
    </row>
    <row r="303" spans="1:8" ht="15.75" thickBot="1">
      <c r="A303" s="66"/>
      <c r="B303" s="5"/>
      <c r="C303" s="4"/>
      <c r="D303" s="5"/>
      <c r="E303" s="3"/>
      <c r="F303" s="3"/>
      <c r="G303" s="3"/>
      <c r="H303" s="4"/>
    </row>
    <row r="304" spans="1:8" ht="15">
      <c r="A304" s="43" t="s">
        <v>30</v>
      </c>
      <c r="B304" s="44" t="s">
        <v>31</v>
      </c>
      <c r="C304" s="45" t="s">
        <v>32</v>
      </c>
      <c r="D304" s="44" t="s">
        <v>6</v>
      </c>
      <c r="E304" s="46" t="s">
        <v>33</v>
      </c>
      <c r="F304" s="46" t="s">
        <v>34</v>
      </c>
      <c r="G304" s="46" t="s">
        <v>35</v>
      </c>
      <c r="H304" s="47" t="s">
        <v>36</v>
      </c>
    </row>
    <row r="305" spans="1:8" ht="15">
      <c r="A305" s="48" t="s">
        <v>58</v>
      </c>
      <c r="B305" s="49">
        <v>1</v>
      </c>
      <c r="C305" s="50">
        <v>48.57</v>
      </c>
      <c r="D305" s="51">
        <v>1</v>
      </c>
      <c r="E305" s="52"/>
      <c r="F305" s="52"/>
      <c r="G305" s="52"/>
      <c r="H305" s="53">
        <f aca="true" t="shared" si="29" ref="H305:H310">C305+D305*5+E305*10+-F305*10-G305*5</f>
        <v>53.57</v>
      </c>
    </row>
    <row r="306" spans="1:8" ht="15">
      <c r="A306" s="48"/>
      <c r="B306" s="49">
        <v>3</v>
      </c>
      <c r="C306" s="50">
        <v>39.29</v>
      </c>
      <c r="D306" s="51"/>
      <c r="E306" s="52"/>
      <c r="F306" s="52"/>
      <c r="G306" s="52">
        <v>1</v>
      </c>
      <c r="H306" s="53">
        <f t="shared" si="29"/>
        <v>34.29</v>
      </c>
    </row>
    <row r="307" spans="1:8" ht="15">
      <c r="A307" s="48"/>
      <c r="B307" s="49">
        <v>5</v>
      </c>
      <c r="C307" s="50">
        <v>30.26</v>
      </c>
      <c r="D307" s="51"/>
      <c r="E307" s="52"/>
      <c r="F307" s="52"/>
      <c r="G307" s="52"/>
      <c r="H307" s="53">
        <f t="shared" si="29"/>
        <v>30.26</v>
      </c>
    </row>
    <row r="308" spans="1:8" ht="15">
      <c r="A308" s="48"/>
      <c r="B308" s="49">
        <v>7</v>
      </c>
      <c r="C308" s="50">
        <v>38.49</v>
      </c>
      <c r="D308" s="51"/>
      <c r="E308" s="52"/>
      <c r="F308" s="52"/>
      <c r="G308" s="52"/>
      <c r="H308" s="53">
        <f t="shared" si="29"/>
        <v>38.49</v>
      </c>
    </row>
    <row r="309" spans="1:8" ht="15">
      <c r="A309" s="48"/>
      <c r="B309" s="49">
        <v>9</v>
      </c>
      <c r="C309" s="50">
        <v>34.31</v>
      </c>
      <c r="D309" s="51"/>
      <c r="E309" s="52"/>
      <c r="F309" s="52"/>
      <c r="G309" s="52"/>
      <c r="H309" s="53">
        <f t="shared" si="29"/>
        <v>34.31</v>
      </c>
    </row>
    <row r="310" spans="1:8" ht="15">
      <c r="A310" s="48"/>
      <c r="B310" s="49"/>
      <c r="C310" s="50"/>
      <c r="D310" s="51"/>
      <c r="E310" s="52"/>
      <c r="F310" s="52"/>
      <c r="G310" s="52"/>
      <c r="H310" s="53">
        <f t="shared" si="29"/>
        <v>0</v>
      </c>
    </row>
    <row r="311" spans="1:8" ht="15.75" thickBot="1">
      <c r="A311" s="54" t="s">
        <v>38</v>
      </c>
      <c r="B311" s="55"/>
      <c r="C311" s="56">
        <f>C305+C306+C307+C308+C309+C310</f>
        <v>190.92000000000002</v>
      </c>
      <c r="D311" s="57">
        <f>(D305+D306+D307+D308+D309+D310)*5</f>
        <v>5</v>
      </c>
      <c r="E311" s="58">
        <f>(E305+E306+E307+E308+E309+E310)*10</f>
        <v>0</v>
      </c>
      <c r="F311" s="58">
        <f>(F305+F306+F307+F308+F309+F310)*10</f>
        <v>0</v>
      </c>
      <c r="G311" s="58">
        <f>(G305+G306+G307+G308+G309+G310)*5</f>
        <v>5</v>
      </c>
      <c r="H311" s="59">
        <f>C311+D311+E311+-F311-G311</f>
        <v>190.92000000000002</v>
      </c>
    </row>
    <row r="312" spans="1:8" ht="15.75" thickBot="1">
      <c r="A312" s="60"/>
      <c r="B312" s="61"/>
      <c r="C312" s="62"/>
      <c r="D312" s="63">
        <f>D311/5</f>
        <v>1</v>
      </c>
      <c r="E312" s="64"/>
      <c r="F312" s="64"/>
      <c r="G312" s="64"/>
      <c r="H312" s="65">
        <f>H305+H306+H307+H308+H309+H310</f>
        <v>190.92000000000002</v>
      </c>
    </row>
    <row r="313" spans="1:8" ht="15.75" thickBot="1">
      <c r="A313" s="66"/>
      <c r="B313" s="5"/>
      <c r="C313" s="4"/>
      <c r="D313" s="5"/>
      <c r="E313" s="3"/>
      <c r="F313" s="3"/>
      <c r="G313" s="3"/>
      <c r="H313" s="4"/>
    </row>
    <row r="314" spans="1:8" ht="15">
      <c r="A314" s="43" t="s">
        <v>30</v>
      </c>
      <c r="B314" s="44" t="s">
        <v>31</v>
      </c>
      <c r="C314" s="45" t="s">
        <v>32</v>
      </c>
      <c r="D314" s="44" t="s">
        <v>6</v>
      </c>
      <c r="E314" s="46" t="s">
        <v>33</v>
      </c>
      <c r="F314" s="46" t="s">
        <v>34</v>
      </c>
      <c r="G314" s="46" t="s">
        <v>35</v>
      </c>
      <c r="H314" s="47" t="s">
        <v>36</v>
      </c>
    </row>
    <row r="315" spans="1:8" ht="15">
      <c r="A315" s="48" t="s">
        <v>99</v>
      </c>
      <c r="B315" s="49">
        <v>1</v>
      </c>
      <c r="C315" s="50">
        <v>40.89</v>
      </c>
      <c r="D315" s="51">
        <v>3</v>
      </c>
      <c r="E315" s="52"/>
      <c r="F315" s="52"/>
      <c r="G315" s="52"/>
      <c r="H315" s="53">
        <f aca="true" t="shared" si="30" ref="H315:H320">C315+D315*5+E315*10+-F315*10-G315*5</f>
        <v>55.89</v>
      </c>
    </row>
    <row r="316" spans="1:8" ht="15">
      <c r="A316" s="48"/>
      <c r="B316" s="49">
        <v>3</v>
      </c>
      <c r="C316" s="50">
        <v>38.29</v>
      </c>
      <c r="D316" s="51"/>
      <c r="E316" s="52"/>
      <c r="F316" s="52"/>
      <c r="G316" s="52">
        <v>2</v>
      </c>
      <c r="H316" s="53">
        <f t="shared" si="30"/>
        <v>28.29</v>
      </c>
    </row>
    <row r="317" spans="1:8" ht="15">
      <c r="A317" s="48"/>
      <c r="B317" s="49">
        <v>5</v>
      </c>
      <c r="C317" s="50">
        <v>34.25</v>
      </c>
      <c r="D317" s="51">
        <v>3</v>
      </c>
      <c r="E317" s="52"/>
      <c r="F317" s="52"/>
      <c r="G317" s="52"/>
      <c r="H317" s="53">
        <f t="shared" si="30"/>
        <v>49.25</v>
      </c>
    </row>
    <row r="318" spans="1:8" ht="15">
      <c r="A318" s="48"/>
      <c r="B318" s="49">
        <v>7</v>
      </c>
      <c r="C318" s="50">
        <v>34.93</v>
      </c>
      <c r="D318" s="51">
        <v>2</v>
      </c>
      <c r="E318" s="52"/>
      <c r="F318" s="52"/>
      <c r="G318" s="52"/>
      <c r="H318" s="53">
        <f t="shared" si="30"/>
        <v>44.93</v>
      </c>
    </row>
    <row r="319" spans="1:8" ht="15">
      <c r="A319" s="48"/>
      <c r="B319" s="49">
        <v>9</v>
      </c>
      <c r="C319" s="50">
        <v>39.58</v>
      </c>
      <c r="D319" s="51"/>
      <c r="E319" s="52"/>
      <c r="F319" s="52"/>
      <c r="G319" s="52"/>
      <c r="H319" s="53">
        <f t="shared" si="30"/>
        <v>39.58</v>
      </c>
    </row>
    <row r="320" spans="1:8" ht="15">
      <c r="A320" s="48"/>
      <c r="B320" s="49"/>
      <c r="C320" s="50"/>
      <c r="D320" s="51"/>
      <c r="E320" s="52"/>
      <c r="F320" s="52"/>
      <c r="G320" s="52"/>
      <c r="H320" s="53">
        <f t="shared" si="30"/>
        <v>0</v>
      </c>
    </row>
    <row r="321" spans="1:8" ht="15.75" thickBot="1">
      <c r="A321" s="54" t="s">
        <v>38</v>
      </c>
      <c r="B321" s="55"/>
      <c r="C321" s="56">
        <f>C315+C316+C317+C318+C319+C320</f>
        <v>187.94</v>
      </c>
      <c r="D321" s="57">
        <f>(D315+D316+D317+D318+D319+D320)*5</f>
        <v>40</v>
      </c>
      <c r="E321" s="58">
        <f>(E315+E316+E317+E318+E319+E320)*10</f>
        <v>0</v>
      </c>
      <c r="F321" s="58">
        <f>(F315+F316+F317+F318+F319+F320)*10</f>
        <v>0</v>
      </c>
      <c r="G321" s="58">
        <f>(G315+G316+G317+G318+G319+G320)*5</f>
        <v>10</v>
      </c>
      <c r="H321" s="59">
        <f>C321+D321+E321+-F321-G321</f>
        <v>217.94</v>
      </c>
    </row>
    <row r="322" spans="1:8" ht="15.75" thickBot="1">
      <c r="A322" s="60"/>
      <c r="B322" s="61"/>
      <c r="C322" s="62"/>
      <c r="D322" s="63">
        <f>D321/5</f>
        <v>8</v>
      </c>
      <c r="E322" s="64"/>
      <c r="F322" s="64"/>
      <c r="G322" s="64"/>
      <c r="H322" s="65">
        <f>H315+H316+H317+H318+H319+H320</f>
        <v>217.94</v>
      </c>
    </row>
    <row r="323" spans="1:8" ht="15.75" thickBot="1">
      <c r="A323" s="66"/>
      <c r="B323" s="5"/>
      <c r="C323" s="4"/>
      <c r="D323" s="5"/>
      <c r="E323" s="3"/>
      <c r="F323" s="3"/>
      <c r="G323" s="3"/>
      <c r="H323" s="4"/>
    </row>
    <row r="324" spans="1:8" ht="15">
      <c r="A324" s="43" t="s">
        <v>30</v>
      </c>
      <c r="B324" s="44" t="s">
        <v>31</v>
      </c>
      <c r="C324" s="45" t="s">
        <v>32</v>
      </c>
      <c r="D324" s="44" t="s">
        <v>6</v>
      </c>
      <c r="E324" s="46" t="s">
        <v>33</v>
      </c>
      <c r="F324" s="46" t="s">
        <v>34</v>
      </c>
      <c r="G324" s="46" t="s">
        <v>35</v>
      </c>
      <c r="H324" s="47" t="s">
        <v>36</v>
      </c>
    </row>
    <row r="325" spans="1:8" ht="15">
      <c r="A325" s="48" t="s">
        <v>57</v>
      </c>
      <c r="B325" s="49">
        <v>1</v>
      </c>
      <c r="C325" s="50">
        <v>56.3</v>
      </c>
      <c r="D325" s="51"/>
      <c r="E325" s="52"/>
      <c r="F325" s="52"/>
      <c r="G325" s="52"/>
      <c r="H325" s="53">
        <f aca="true" t="shared" si="31" ref="H325:H330">C325+D325*5+E325*10+-F325*10-G325*5</f>
        <v>56.3</v>
      </c>
    </row>
    <row r="326" spans="1:8" ht="15">
      <c r="A326" s="48"/>
      <c r="B326" s="49">
        <v>3</v>
      </c>
      <c r="C326" s="50">
        <v>38.16</v>
      </c>
      <c r="D326" s="51">
        <v>1</v>
      </c>
      <c r="E326" s="52"/>
      <c r="F326" s="52"/>
      <c r="G326" s="52">
        <v>2</v>
      </c>
      <c r="H326" s="53">
        <f t="shared" si="31"/>
        <v>33.16</v>
      </c>
    </row>
    <row r="327" spans="1:8" ht="15">
      <c r="A327" s="48"/>
      <c r="B327" s="49">
        <v>5</v>
      </c>
      <c r="C327" s="50">
        <v>43.8</v>
      </c>
      <c r="D327" s="51">
        <v>2</v>
      </c>
      <c r="E327" s="52"/>
      <c r="F327" s="52"/>
      <c r="G327" s="52"/>
      <c r="H327" s="53">
        <f t="shared" si="31"/>
        <v>53.8</v>
      </c>
    </row>
    <row r="328" spans="1:8" ht="15">
      <c r="A328" s="48"/>
      <c r="B328" s="49">
        <v>7</v>
      </c>
      <c r="C328" s="50">
        <v>38</v>
      </c>
      <c r="D328" s="51">
        <v>1</v>
      </c>
      <c r="E328" s="52"/>
      <c r="F328" s="52"/>
      <c r="G328" s="52"/>
      <c r="H328" s="53">
        <f t="shared" si="31"/>
        <v>43</v>
      </c>
    </row>
    <row r="329" spans="1:8" ht="15">
      <c r="A329" s="48"/>
      <c r="B329" s="49">
        <v>9</v>
      </c>
      <c r="C329" s="50">
        <v>47.72</v>
      </c>
      <c r="D329" s="51"/>
      <c r="E329" s="52"/>
      <c r="F329" s="52"/>
      <c r="G329" s="52"/>
      <c r="H329" s="53">
        <f t="shared" si="31"/>
        <v>47.72</v>
      </c>
    </row>
    <row r="330" spans="1:8" ht="15">
      <c r="A330" s="48"/>
      <c r="B330" s="49"/>
      <c r="C330" s="50"/>
      <c r="D330" s="51"/>
      <c r="E330" s="52"/>
      <c r="F330" s="52"/>
      <c r="G330" s="52"/>
      <c r="H330" s="53">
        <f t="shared" si="31"/>
        <v>0</v>
      </c>
    </row>
    <row r="331" spans="1:8" ht="15.75" thickBot="1">
      <c r="A331" s="54" t="s">
        <v>38</v>
      </c>
      <c r="B331" s="55"/>
      <c r="C331" s="56">
        <f>C325+C326+C327+C328+C329+C330</f>
        <v>223.98</v>
      </c>
      <c r="D331" s="57">
        <f>(D325+D326+D327+D328+D329+D330)*5</f>
        <v>20</v>
      </c>
      <c r="E331" s="58">
        <f>(E325+E326+E327+E328+E329+E330)*10</f>
        <v>0</v>
      </c>
      <c r="F331" s="58">
        <f>(F325+F326+F327+F328+F329+F330)*10</f>
        <v>0</v>
      </c>
      <c r="G331" s="58">
        <f>(G325+G326+G327+G328+G329+G330)*5</f>
        <v>10</v>
      </c>
      <c r="H331" s="59">
        <f>C331+D331+E331+-F331-G331</f>
        <v>233.98</v>
      </c>
    </row>
    <row r="332" spans="1:8" ht="15.75" thickBot="1">
      <c r="A332" s="60"/>
      <c r="B332" s="61"/>
      <c r="C332" s="62"/>
      <c r="D332" s="63">
        <f>D331/5</f>
        <v>4</v>
      </c>
      <c r="E332" s="64"/>
      <c r="F332" s="64"/>
      <c r="G332" s="64"/>
      <c r="H332" s="65">
        <f>H325+H326+H327+H328+H329+H330</f>
        <v>233.98</v>
      </c>
    </row>
    <row r="333" spans="1:8" ht="15.75" thickBot="1">
      <c r="A333" s="66"/>
      <c r="B333" s="5"/>
      <c r="C333" s="4"/>
      <c r="D333" s="5"/>
      <c r="E333" s="3"/>
      <c r="F333" s="3"/>
      <c r="G333" s="3"/>
      <c r="H333" s="4"/>
    </row>
    <row r="334" spans="1:8" ht="15">
      <c r="A334" s="43" t="s">
        <v>30</v>
      </c>
      <c r="B334" s="44" t="s">
        <v>31</v>
      </c>
      <c r="C334" s="45" t="s">
        <v>32</v>
      </c>
      <c r="D334" s="44" t="s">
        <v>6</v>
      </c>
      <c r="E334" s="46" t="s">
        <v>33</v>
      </c>
      <c r="F334" s="46" t="s">
        <v>34</v>
      </c>
      <c r="G334" s="46" t="s">
        <v>35</v>
      </c>
      <c r="H334" s="47" t="s">
        <v>36</v>
      </c>
    </row>
    <row r="335" spans="1:8" ht="15">
      <c r="A335" s="48" t="s">
        <v>100</v>
      </c>
      <c r="B335" s="49">
        <v>1</v>
      </c>
      <c r="C335" s="50">
        <v>54.51</v>
      </c>
      <c r="D335" s="51">
        <v>1</v>
      </c>
      <c r="E335" s="52"/>
      <c r="F335" s="52"/>
      <c r="G335" s="52"/>
      <c r="H335" s="53">
        <f aca="true" t="shared" si="32" ref="H335:H340">C335+D335*5+E335*10+-F335*10-G335*5</f>
        <v>59.51</v>
      </c>
    </row>
    <row r="336" spans="1:8" ht="15">
      <c r="A336" s="48"/>
      <c r="B336" s="49">
        <v>3</v>
      </c>
      <c r="C336" s="50">
        <v>55.18</v>
      </c>
      <c r="D336" s="51"/>
      <c r="E336" s="52"/>
      <c r="F336" s="52"/>
      <c r="G336" s="52">
        <v>1</v>
      </c>
      <c r="H336" s="53">
        <f t="shared" si="32"/>
        <v>50.18</v>
      </c>
    </row>
    <row r="337" spans="1:8" ht="15">
      <c r="A337" s="48"/>
      <c r="B337" s="49">
        <v>5</v>
      </c>
      <c r="C337" s="50">
        <v>48.83</v>
      </c>
      <c r="D337" s="51">
        <v>2</v>
      </c>
      <c r="E337" s="52"/>
      <c r="F337" s="52"/>
      <c r="G337" s="52"/>
      <c r="H337" s="53">
        <f t="shared" si="32"/>
        <v>58.83</v>
      </c>
    </row>
    <row r="338" spans="1:8" ht="15">
      <c r="A338" s="48"/>
      <c r="B338" s="49">
        <v>7</v>
      </c>
      <c r="C338" s="50">
        <v>37.92</v>
      </c>
      <c r="D338" s="51">
        <v>2</v>
      </c>
      <c r="E338" s="52"/>
      <c r="F338" s="52"/>
      <c r="G338" s="52"/>
      <c r="H338" s="53">
        <f t="shared" si="32"/>
        <v>47.92</v>
      </c>
    </row>
    <row r="339" spans="1:8" ht="15">
      <c r="A339" s="48"/>
      <c r="B339" s="49">
        <v>9</v>
      </c>
      <c r="C339" s="50">
        <v>50.14</v>
      </c>
      <c r="D339" s="51"/>
      <c r="E339" s="52"/>
      <c r="F339" s="52"/>
      <c r="G339" s="52"/>
      <c r="H339" s="53">
        <f t="shared" si="32"/>
        <v>50.14</v>
      </c>
    </row>
    <row r="340" spans="1:8" ht="15">
      <c r="A340" s="48"/>
      <c r="B340" s="49"/>
      <c r="C340" s="50"/>
      <c r="D340" s="51"/>
      <c r="E340" s="52"/>
      <c r="F340" s="52"/>
      <c r="G340" s="52"/>
      <c r="H340" s="53">
        <f t="shared" si="32"/>
        <v>0</v>
      </c>
    </row>
    <row r="341" spans="1:8" ht="15.75" thickBot="1">
      <c r="A341" s="54" t="s">
        <v>38</v>
      </c>
      <c r="B341" s="55"/>
      <c r="C341" s="56">
        <f>C335+C336+C337+C338+C339+C340</f>
        <v>246.57999999999998</v>
      </c>
      <c r="D341" s="57">
        <f>(D335+D336+D337+D338+D339+D340)*5</f>
        <v>25</v>
      </c>
      <c r="E341" s="58">
        <f>(E335+E336+E337+E338+E339+E340)*10</f>
        <v>0</v>
      </c>
      <c r="F341" s="58">
        <f>(F335+F336+F337+F338+F339+F340)*10</f>
        <v>0</v>
      </c>
      <c r="G341" s="58">
        <f>(G335+G336+G337+G338+G339+G340)*5</f>
        <v>5</v>
      </c>
      <c r="H341" s="59">
        <f>C341+D341+E341+-F341-G341</f>
        <v>266.58</v>
      </c>
    </row>
    <row r="342" spans="1:8" ht="15.75" thickBot="1">
      <c r="A342" s="60"/>
      <c r="B342" s="61"/>
      <c r="C342" s="62"/>
      <c r="D342" s="63">
        <f>D341/5</f>
        <v>5</v>
      </c>
      <c r="E342" s="64"/>
      <c r="F342" s="64"/>
      <c r="G342" s="64"/>
      <c r="H342" s="65">
        <f>H335+H336+H337+H338+H339+H340</f>
        <v>266.58</v>
      </c>
    </row>
    <row r="343" spans="1:8" ht="15.75" thickBot="1">
      <c r="A343" s="66"/>
      <c r="B343" s="5"/>
      <c r="C343" s="4"/>
      <c r="D343" s="5"/>
      <c r="E343" s="3"/>
      <c r="F343" s="3"/>
      <c r="G343" s="3"/>
      <c r="H343" s="4"/>
    </row>
    <row r="344" spans="1:8" ht="15">
      <c r="A344" s="43" t="s">
        <v>30</v>
      </c>
      <c r="B344" s="44" t="s">
        <v>31</v>
      </c>
      <c r="C344" s="45" t="s">
        <v>32</v>
      </c>
      <c r="D344" s="44" t="s">
        <v>6</v>
      </c>
      <c r="E344" s="46" t="s">
        <v>33</v>
      </c>
      <c r="F344" s="46" t="s">
        <v>34</v>
      </c>
      <c r="G344" s="46" t="s">
        <v>35</v>
      </c>
      <c r="H344" s="47" t="s">
        <v>36</v>
      </c>
    </row>
    <row r="345" spans="1:8" ht="15">
      <c r="A345" s="48" t="s">
        <v>61</v>
      </c>
      <c r="B345" s="49">
        <v>1</v>
      </c>
      <c r="C345" s="50">
        <v>58.45</v>
      </c>
      <c r="D345" s="51">
        <v>1</v>
      </c>
      <c r="E345" s="52"/>
      <c r="F345" s="52"/>
      <c r="G345" s="52"/>
      <c r="H345" s="53">
        <f aca="true" t="shared" si="33" ref="H345:H350">C345+D345*5+E345*10+-F345*10-G345*5</f>
        <v>63.45</v>
      </c>
    </row>
    <row r="346" spans="1:8" ht="15">
      <c r="A346" s="48"/>
      <c r="B346" s="49">
        <v>3</v>
      </c>
      <c r="C346" s="50">
        <v>50.98</v>
      </c>
      <c r="D346" s="51">
        <v>1</v>
      </c>
      <c r="E346" s="52"/>
      <c r="F346" s="52"/>
      <c r="G346" s="52"/>
      <c r="H346" s="53">
        <f t="shared" si="33"/>
        <v>55.98</v>
      </c>
    </row>
    <row r="347" spans="1:8" ht="15">
      <c r="A347" s="48"/>
      <c r="B347" s="49">
        <v>5</v>
      </c>
      <c r="C347" s="50">
        <v>54.86</v>
      </c>
      <c r="D347" s="51">
        <v>1</v>
      </c>
      <c r="E347" s="52"/>
      <c r="F347" s="52"/>
      <c r="G347" s="52"/>
      <c r="H347" s="53">
        <f t="shared" si="33"/>
        <v>59.86</v>
      </c>
    </row>
    <row r="348" spans="1:8" ht="15">
      <c r="A348" s="48"/>
      <c r="B348" s="49">
        <v>7</v>
      </c>
      <c r="C348" s="50">
        <v>41.17</v>
      </c>
      <c r="D348" s="51"/>
      <c r="E348" s="52"/>
      <c r="F348" s="52"/>
      <c r="G348" s="52"/>
      <c r="H348" s="53">
        <f t="shared" si="33"/>
        <v>41.17</v>
      </c>
    </row>
    <row r="349" spans="1:8" ht="15">
      <c r="A349" s="48"/>
      <c r="B349" s="49">
        <v>9</v>
      </c>
      <c r="C349" s="50">
        <v>50.72</v>
      </c>
      <c r="D349" s="51"/>
      <c r="E349" s="52"/>
      <c r="F349" s="52"/>
      <c r="G349" s="52"/>
      <c r="H349" s="53">
        <f t="shared" si="33"/>
        <v>50.72</v>
      </c>
    </row>
    <row r="350" spans="1:8" ht="15">
      <c r="A350" s="48"/>
      <c r="B350" s="49"/>
      <c r="C350" s="50"/>
      <c r="D350" s="51"/>
      <c r="E350" s="52"/>
      <c r="F350" s="52"/>
      <c r="G350" s="52"/>
      <c r="H350" s="53">
        <f t="shared" si="33"/>
        <v>0</v>
      </c>
    </row>
    <row r="351" spans="1:8" ht="15.75" thickBot="1">
      <c r="A351" s="54" t="s">
        <v>38</v>
      </c>
      <c r="B351" s="55"/>
      <c r="C351" s="56">
        <f>C345+C346+C347+C348+C349+C350</f>
        <v>256.18000000000006</v>
      </c>
      <c r="D351" s="57">
        <f>(D345+D346+D347+D348+D349+D350)*5</f>
        <v>15</v>
      </c>
      <c r="E351" s="58">
        <f>(E345+E346+E347+E348+E349+E350)*10</f>
        <v>0</v>
      </c>
      <c r="F351" s="58">
        <f>(F345+F346+F347+F348+F349+F350)*10</f>
        <v>0</v>
      </c>
      <c r="G351" s="58">
        <f>(G345+G346+G347+G348+G349+G350)*5</f>
        <v>0</v>
      </c>
      <c r="H351" s="59">
        <f>C351+D351+E351+-F351-G351</f>
        <v>271.18000000000006</v>
      </c>
    </row>
    <row r="352" spans="1:8" ht="15.75" thickBot="1">
      <c r="A352" s="60"/>
      <c r="B352" s="61"/>
      <c r="C352" s="62"/>
      <c r="D352" s="63">
        <f>D351/5</f>
        <v>3</v>
      </c>
      <c r="E352" s="64"/>
      <c r="F352" s="64"/>
      <c r="G352" s="64"/>
      <c r="H352" s="65">
        <f>H345+H346+H347+H348+H349+H350</f>
        <v>271.18000000000006</v>
      </c>
    </row>
    <row r="353" spans="1:8" ht="15.75" thickBot="1">
      <c r="A353" s="66"/>
      <c r="B353" s="5"/>
      <c r="C353" s="4"/>
      <c r="D353" s="5"/>
      <c r="E353" s="3"/>
      <c r="F353" s="3"/>
      <c r="G353" s="3"/>
      <c r="H353" s="4"/>
    </row>
    <row r="354" spans="1:8" ht="15">
      <c r="A354" s="43" t="s">
        <v>30</v>
      </c>
      <c r="B354" s="44" t="s">
        <v>31</v>
      </c>
      <c r="C354" s="45" t="s">
        <v>32</v>
      </c>
      <c r="D354" s="44" t="s">
        <v>6</v>
      </c>
      <c r="E354" s="46" t="s">
        <v>33</v>
      </c>
      <c r="F354" s="46" t="s">
        <v>34</v>
      </c>
      <c r="G354" s="46" t="s">
        <v>35</v>
      </c>
      <c r="H354" s="47" t="s">
        <v>36</v>
      </c>
    </row>
    <row r="355" spans="1:8" ht="15">
      <c r="A355" s="48" t="s">
        <v>101</v>
      </c>
      <c r="B355" s="49">
        <v>1</v>
      </c>
      <c r="C355" s="50">
        <v>59.83</v>
      </c>
      <c r="D355" s="51">
        <v>1</v>
      </c>
      <c r="E355" s="52"/>
      <c r="F355" s="52"/>
      <c r="G355" s="52"/>
      <c r="H355" s="53">
        <f aca="true" t="shared" si="34" ref="H355:H360">C355+D355*5+E355*10+-F355*10-G355*5</f>
        <v>64.83</v>
      </c>
    </row>
    <row r="356" spans="1:8" ht="15">
      <c r="A356" s="48"/>
      <c r="B356" s="49">
        <v>3</v>
      </c>
      <c r="C356" s="50">
        <v>56.19</v>
      </c>
      <c r="D356" s="51">
        <v>5</v>
      </c>
      <c r="E356" s="52"/>
      <c r="F356" s="52"/>
      <c r="G356" s="52">
        <v>1</v>
      </c>
      <c r="H356" s="53">
        <f t="shared" si="34"/>
        <v>76.19</v>
      </c>
    </row>
    <row r="357" spans="1:8" ht="15">
      <c r="A357" s="48"/>
      <c r="B357" s="49">
        <v>5</v>
      </c>
      <c r="C357" s="50">
        <v>49.82</v>
      </c>
      <c r="D357" s="51">
        <v>3</v>
      </c>
      <c r="E357" s="52"/>
      <c r="F357" s="52"/>
      <c r="G357" s="52"/>
      <c r="H357" s="53">
        <f t="shared" si="34"/>
        <v>64.82</v>
      </c>
    </row>
    <row r="358" spans="1:8" ht="15">
      <c r="A358" s="48"/>
      <c r="B358" s="49">
        <v>7</v>
      </c>
      <c r="C358" s="50">
        <v>39.59</v>
      </c>
      <c r="D358" s="51">
        <v>3</v>
      </c>
      <c r="E358" s="52"/>
      <c r="F358" s="52"/>
      <c r="G358" s="52"/>
      <c r="H358" s="53">
        <f t="shared" si="34"/>
        <v>54.59</v>
      </c>
    </row>
    <row r="359" spans="1:8" ht="15">
      <c r="A359" s="48"/>
      <c r="B359" s="49">
        <v>9</v>
      </c>
      <c r="C359" s="50">
        <v>48.25</v>
      </c>
      <c r="D359" s="51">
        <v>2</v>
      </c>
      <c r="E359" s="52"/>
      <c r="F359" s="52"/>
      <c r="G359" s="52"/>
      <c r="H359" s="53">
        <f t="shared" si="34"/>
        <v>58.25</v>
      </c>
    </row>
    <row r="360" spans="1:8" ht="15">
      <c r="A360" s="48"/>
      <c r="B360" s="49"/>
      <c r="C360" s="50"/>
      <c r="D360" s="51"/>
      <c r="E360" s="52"/>
      <c r="F360" s="52"/>
      <c r="G360" s="52"/>
      <c r="H360" s="53">
        <f t="shared" si="34"/>
        <v>0</v>
      </c>
    </row>
    <row r="361" spans="1:8" ht="15.75" thickBot="1">
      <c r="A361" s="54" t="s">
        <v>38</v>
      </c>
      <c r="B361" s="55"/>
      <c r="C361" s="56">
        <f>C355+C356+C357+C358+C359+C360</f>
        <v>253.68</v>
      </c>
      <c r="D361" s="57">
        <f>(D355+D356+D357+D358+D359+D360)*5</f>
        <v>70</v>
      </c>
      <c r="E361" s="58">
        <f>(E355+E356+E357+E358+E359+E360)*10</f>
        <v>0</v>
      </c>
      <c r="F361" s="58">
        <f>(F355+F356+F357+F358+F359+F360)*10</f>
        <v>0</v>
      </c>
      <c r="G361" s="58">
        <f>(G355+G356+G357+G358+G359+G360)*5</f>
        <v>5</v>
      </c>
      <c r="H361" s="59">
        <f>C361+D361+E361+-F361-G361</f>
        <v>318.68</v>
      </c>
    </row>
    <row r="362" spans="1:8" ht="15.75" thickBot="1">
      <c r="A362" s="60"/>
      <c r="B362" s="61"/>
      <c r="C362" s="62"/>
      <c r="D362" s="63">
        <f>D361/5</f>
        <v>14</v>
      </c>
      <c r="E362" s="64"/>
      <c r="F362" s="64"/>
      <c r="G362" s="64"/>
      <c r="H362" s="65">
        <f>H355+H356+H357+H358+H359+H360</f>
        <v>318.67999999999995</v>
      </c>
    </row>
    <row r="363" ht="18">
      <c r="A363" s="9"/>
    </row>
    <row r="364" spans="1:8" ht="18">
      <c r="A364" s="35"/>
      <c r="B364" s="1"/>
      <c r="C364" s="1"/>
      <c r="D364" s="1"/>
      <c r="E364" s="1"/>
      <c r="F364" s="1"/>
      <c r="G364" s="1"/>
      <c r="H364" s="1"/>
    </row>
    <row r="365" ht="18.75" thickBot="1">
      <c r="A365" s="9" t="s">
        <v>25</v>
      </c>
    </row>
    <row r="366" spans="1:8" ht="15">
      <c r="A366" s="43" t="s">
        <v>30</v>
      </c>
      <c r="B366" s="44" t="s">
        <v>31</v>
      </c>
      <c r="C366" s="45" t="s">
        <v>32</v>
      </c>
      <c r="D366" s="44" t="s">
        <v>6</v>
      </c>
      <c r="E366" s="46" t="s">
        <v>33</v>
      </c>
      <c r="F366" s="46" t="s">
        <v>34</v>
      </c>
      <c r="G366" s="46" t="s">
        <v>35</v>
      </c>
      <c r="H366" s="47" t="s">
        <v>36</v>
      </c>
    </row>
    <row r="367" spans="1:8" ht="15">
      <c r="A367" s="48" t="s">
        <v>102</v>
      </c>
      <c r="B367" s="49">
        <v>1</v>
      </c>
      <c r="C367" s="50">
        <v>49.84</v>
      </c>
      <c r="D367" s="51">
        <v>2</v>
      </c>
      <c r="E367" s="52"/>
      <c r="F367" s="52"/>
      <c r="G367" s="52"/>
      <c r="H367" s="53">
        <f aca="true" t="shared" si="35" ref="H367:H372">C367+D367*5+E367*10+-F367*10-G367*5</f>
        <v>59.84</v>
      </c>
    </row>
    <row r="368" spans="1:8" ht="15">
      <c r="A368" s="48"/>
      <c r="B368" s="49">
        <v>3</v>
      </c>
      <c r="C368" s="50">
        <v>45.27</v>
      </c>
      <c r="D368" s="51">
        <v>1</v>
      </c>
      <c r="E368" s="52"/>
      <c r="F368" s="52"/>
      <c r="G368" s="52">
        <v>2</v>
      </c>
      <c r="H368" s="53">
        <f t="shared" si="35"/>
        <v>40.27</v>
      </c>
    </row>
    <row r="369" spans="1:8" ht="15">
      <c r="A369" s="48"/>
      <c r="B369" s="49">
        <v>5</v>
      </c>
      <c r="C369" s="50">
        <v>42.86</v>
      </c>
      <c r="D369" s="51"/>
      <c r="E369" s="52"/>
      <c r="F369" s="52"/>
      <c r="G369" s="52"/>
      <c r="H369" s="53">
        <f t="shared" si="35"/>
        <v>42.86</v>
      </c>
    </row>
    <row r="370" spans="1:8" ht="15">
      <c r="A370" s="48"/>
      <c r="B370" s="49">
        <v>7</v>
      </c>
      <c r="C370" s="50">
        <v>39.32</v>
      </c>
      <c r="D370" s="51">
        <v>1</v>
      </c>
      <c r="E370" s="52"/>
      <c r="F370" s="52"/>
      <c r="G370" s="52"/>
      <c r="H370" s="53">
        <f t="shared" si="35"/>
        <v>44.32</v>
      </c>
    </row>
    <row r="371" spans="1:8" ht="15">
      <c r="A371" s="48"/>
      <c r="B371" s="49">
        <v>9</v>
      </c>
      <c r="C371" s="50">
        <v>46.56</v>
      </c>
      <c r="D371" s="51">
        <v>1</v>
      </c>
      <c r="E371" s="52"/>
      <c r="F371" s="52"/>
      <c r="G371" s="52"/>
      <c r="H371" s="53">
        <f t="shared" si="35"/>
        <v>51.56</v>
      </c>
    </row>
    <row r="372" spans="1:8" ht="15">
      <c r="A372" s="48"/>
      <c r="B372" s="49"/>
      <c r="C372" s="50"/>
      <c r="D372" s="51"/>
      <c r="E372" s="52"/>
      <c r="F372" s="52"/>
      <c r="G372" s="52"/>
      <c r="H372" s="53">
        <f t="shared" si="35"/>
        <v>0</v>
      </c>
    </row>
    <row r="373" spans="1:8" ht="15.75" thickBot="1">
      <c r="A373" s="54" t="s">
        <v>38</v>
      </c>
      <c r="B373" s="55"/>
      <c r="C373" s="56">
        <f>C367+C368+C369+C370+C371+C372</f>
        <v>223.85000000000002</v>
      </c>
      <c r="D373" s="57">
        <f>(D367+D368+D369+D370+D371+D372)*5</f>
        <v>25</v>
      </c>
      <c r="E373" s="58">
        <f>(E367+E368+E369+E370+E371+E372)*10</f>
        <v>0</v>
      </c>
      <c r="F373" s="58">
        <f>(F367+F368+F369+F370+F371+F372)*10</f>
        <v>0</v>
      </c>
      <c r="G373" s="58">
        <f>(G367+G368+G369+G370+G371+G372)*5</f>
        <v>10</v>
      </c>
      <c r="H373" s="59">
        <f>C373+D373+E373+-F373-G373</f>
        <v>238.85000000000002</v>
      </c>
    </row>
    <row r="374" spans="1:8" ht="15.75" thickBot="1">
      <c r="A374" s="60"/>
      <c r="B374" s="61"/>
      <c r="C374" s="62"/>
      <c r="D374" s="63">
        <f>D373/5</f>
        <v>5</v>
      </c>
      <c r="E374" s="64"/>
      <c r="F374" s="64"/>
      <c r="G374" s="64"/>
      <c r="H374" s="65">
        <f>H367+H368+H369+H370+H371+H372</f>
        <v>238.85000000000002</v>
      </c>
    </row>
    <row r="375" ht="18">
      <c r="A375" s="9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8.75" thickBot="1">
      <c r="A377" s="9" t="s">
        <v>12</v>
      </c>
      <c r="B377" s="9"/>
      <c r="C377" s="9"/>
      <c r="D377" s="9"/>
      <c r="E377" s="9"/>
      <c r="F377" s="9"/>
      <c r="G377" s="9"/>
      <c r="H377" s="9"/>
    </row>
    <row r="378" spans="1:8" ht="15">
      <c r="A378" s="43" t="s">
        <v>30</v>
      </c>
      <c r="B378" s="44" t="s">
        <v>31</v>
      </c>
      <c r="C378" s="45" t="s">
        <v>32</v>
      </c>
      <c r="D378" s="44" t="s">
        <v>6</v>
      </c>
      <c r="E378" s="46" t="s">
        <v>33</v>
      </c>
      <c r="F378" s="46" t="s">
        <v>34</v>
      </c>
      <c r="G378" s="46" t="s">
        <v>35</v>
      </c>
      <c r="H378" s="47" t="s">
        <v>36</v>
      </c>
    </row>
    <row r="379" spans="1:8" ht="15">
      <c r="A379" s="48" t="s">
        <v>103</v>
      </c>
      <c r="B379" s="49">
        <v>1</v>
      </c>
      <c r="C379" s="50">
        <v>42.3</v>
      </c>
      <c r="D379" s="51"/>
      <c r="E379" s="52"/>
      <c r="F379" s="52"/>
      <c r="G379" s="52"/>
      <c r="H379" s="53">
        <f aca="true" t="shared" si="36" ref="H379:H384">C379+D379*5+E379*10+-F379*10-G379*5</f>
        <v>42.3</v>
      </c>
    </row>
    <row r="380" spans="1:8" ht="15">
      <c r="A380" s="48"/>
      <c r="B380" s="49">
        <v>3</v>
      </c>
      <c r="C380" s="50">
        <v>32.08</v>
      </c>
      <c r="D380" s="51"/>
      <c r="E380" s="52"/>
      <c r="F380" s="52"/>
      <c r="G380" s="52"/>
      <c r="H380" s="53">
        <f t="shared" si="36"/>
        <v>32.08</v>
      </c>
    </row>
    <row r="381" spans="1:8" ht="15">
      <c r="A381" s="48"/>
      <c r="B381" s="49">
        <v>5</v>
      </c>
      <c r="C381" s="50">
        <v>24.5</v>
      </c>
      <c r="D381" s="51"/>
      <c r="E381" s="52"/>
      <c r="F381" s="52"/>
      <c r="G381" s="52"/>
      <c r="H381" s="53">
        <f t="shared" si="36"/>
        <v>24.5</v>
      </c>
    </row>
    <row r="382" spans="1:8" ht="15">
      <c r="A382" s="48"/>
      <c r="B382" s="49">
        <v>7</v>
      </c>
      <c r="C382" s="50">
        <v>28.38</v>
      </c>
      <c r="D382" s="51"/>
      <c r="E382" s="52"/>
      <c r="F382" s="52"/>
      <c r="G382" s="52"/>
      <c r="H382" s="53">
        <f t="shared" si="36"/>
        <v>28.38</v>
      </c>
    </row>
    <row r="383" spans="1:8" ht="15">
      <c r="A383" s="48"/>
      <c r="B383" s="49">
        <v>9</v>
      </c>
      <c r="C383" s="50">
        <v>31.71</v>
      </c>
      <c r="D383" s="51"/>
      <c r="E383" s="52"/>
      <c r="F383" s="52"/>
      <c r="G383" s="52"/>
      <c r="H383" s="53">
        <f t="shared" si="36"/>
        <v>31.71</v>
      </c>
    </row>
    <row r="384" spans="1:8" ht="15">
      <c r="A384" s="48"/>
      <c r="B384" s="49"/>
      <c r="C384" s="50"/>
      <c r="D384" s="51"/>
      <c r="E384" s="52"/>
      <c r="F384" s="52"/>
      <c r="G384" s="52"/>
      <c r="H384" s="53">
        <f t="shared" si="36"/>
        <v>0</v>
      </c>
    </row>
    <row r="385" spans="1:8" ht="15.75" thickBot="1">
      <c r="A385" s="54" t="s">
        <v>38</v>
      </c>
      <c r="B385" s="55"/>
      <c r="C385" s="56">
        <f>C379+C380+C381+C382+C383+C384</f>
        <v>158.97</v>
      </c>
      <c r="D385" s="57">
        <f>(D379+D380+D381+D382+D383+D384)*5</f>
        <v>0</v>
      </c>
      <c r="E385" s="58">
        <f>(E379+E380+E381+E382+E383+E384)*10</f>
        <v>0</v>
      </c>
      <c r="F385" s="58">
        <f>(F379+F380+F381+F382+F383+F384)*10</f>
        <v>0</v>
      </c>
      <c r="G385" s="58">
        <f>(G379+G380+G381+G382+G383+G384)*5</f>
        <v>0</v>
      </c>
      <c r="H385" s="59">
        <f>C385+D385+E385+-F385-G385</f>
        <v>158.97</v>
      </c>
    </row>
    <row r="386" spans="1:8" ht="15.75" thickBot="1">
      <c r="A386" s="60"/>
      <c r="B386" s="61"/>
      <c r="C386" s="62"/>
      <c r="D386" s="63">
        <f>D385/5</f>
        <v>0</v>
      </c>
      <c r="E386" s="64"/>
      <c r="F386" s="64"/>
      <c r="G386" s="64"/>
      <c r="H386" s="65">
        <f>H379+H380+H381+H382+H383+H384</f>
        <v>158.97</v>
      </c>
    </row>
    <row r="387" spans="1:8" ht="15.75" thickBot="1">
      <c r="A387" s="66"/>
      <c r="B387" s="5"/>
      <c r="C387" s="4"/>
      <c r="D387" s="5"/>
      <c r="E387" s="3"/>
      <c r="F387" s="3"/>
      <c r="G387" s="3"/>
      <c r="H387" s="4"/>
    </row>
    <row r="388" spans="1:8" ht="15">
      <c r="A388" s="43" t="s">
        <v>30</v>
      </c>
      <c r="B388" s="44" t="s">
        <v>31</v>
      </c>
      <c r="C388" s="45" t="s">
        <v>32</v>
      </c>
      <c r="D388" s="44" t="s">
        <v>6</v>
      </c>
      <c r="E388" s="46" t="s">
        <v>33</v>
      </c>
      <c r="F388" s="46" t="s">
        <v>34</v>
      </c>
      <c r="G388" s="46" t="s">
        <v>35</v>
      </c>
      <c r="H388" s="47" t="s">
        <v>36</v>
      </c>
    </row>
    <row r="389" spans="1:8" ht="15">
      <c r="A389" s="48" t="s">
        <v>63</v>
      </c>
      <c r="B389" s="49">
        <v>1</v>
      </c>
      <c r="C389" s="50">
        <v>74.19</v>
      </c>
      <c r="D389" s="51">
        <v>5</v>
      </c>
      <c r="E389" s="52"/>
      <c r="F389" s="52"/>
      <c r="G389" s="52"/>
      <c r="H389" s="53">
        <f aca="true" t="shared" si="37" ref="H389:H394">C389+D389*5+E389*10+-F389*10-G389*5</f>
        <v>99.19</v>
      </c>
    </row>
    <row r="390" spans="1:8" ht="15">
      <c r="A390" s="48"/>
      <c r="B390" s="49">
        <v>3</v>
      </c>
      <c r="C390" s="50">
        <v>64.71</v>
      </c>
      <c r="D390" s="51">
        <v>3</v>
      </c>
      <c r="E390" s="52"/>
      <c r="F390" s="52"/>
      <c r="G390" s="52"/>
      <c r="H390" s="53">
        <f t="shared" si="37"/>
        <v>79.71</v>
      </c>
    </row>
    <row r="391" spans="1:8" ht="15">
      <c r="A391" s="48"/>
      <c r="B391" s="49">
        <v>5</v>
      </c>
      <c r="C391" s="50">
        <v>54.28</v>
      </c>
      <c r="D391" s="51">
        <v>2</v>
      </c>
      <c r="E391" s="52"/>
      <c r="F391" s="52"/>
      <c r="G391" s="52"/>
      <c r="H391" s="53">
        <f t="shared" si="37"/>
        <v>64.28</v>
      </c>
    </row>
    <row r="392" spans="1:8" ht="15">
      <c r="A392" s="48"/>
      <c r="B392" s="49">
        <v>7</v>
      </c>
      <c r="C392" s="50">
        <v>54.12</v>
      </c>
      <c r="D392" s="51">
        <v>3</v>
      </c>
      <c r="E392" s="52"/>
      <c r="F392" s="52"/>
      <c r="G392" s="52"/>
      <c r="H392" s="53">
        <f t="shared" si="37"/>
        <v>69.12</v>
      </c>
    </row>
    <row r="393" spans="1:8" ht="15">
      <c r="A393" s="48"/>
      <c r="B393" s="49">
        <v>9</v>
      </c>
      <c r="C393" s="50">
        <v>63.64</v>
      </c>
      <c r="D393" s="51">
        <v>4</v>
      </c>
      <c r="E393" s="52"/>
      <c r="F393" s="52"/>
      <c r="G393" s="52"/>
      <c r="H393" s="53">
        <f t="shared" si="37"/>
        <v>83.64</v>
      </c>
    </row>
    <row r="394" spans="1:8" ht="15">
      <c r="A394" s="48"/>
      <c r="B394" s="49"/>
      <c r="C394" s="50"/>
      <c r="D394" s="51"/>
      <c r="E394" s="52"/>
      <c r="F394" s="52"/>
      <c r="G394" s="52"/>
      <c r="H394" s="53">
        <f t="shared" si="37"/>
        <v>0</v>
      </c>
    </row>
    <row r="395" spans="1:8" ht="15.75" thickBot="1">
      <c r="A395" s="54" t="s">
        <v>38</v>
      </c>
      <c r="B395" s="55"/>
      <c r="C395" s="56">
        <f>C389+C390+C391+C392+C393+C394</f>
        <v>310.94</v>
      </c>
      <c r="D395" s="57">
        <f>(D389+D390+D391+D392+D393+D394)*5</f>
        <v>85</v>
      </c>
      <c r="E395" s="58">
        <f>(E389+E390+E391+E392+E393+E394)*10</f>
        <v>0</v>
      </c>
      <c r="F395" s="58">
        <f>(F389+F390+F391+F392+F393+F394)*10</f>
        <v>0</v>
      </c>
      <c r="G395" s="58">
        <f>(G389+G390+G391+G392+G393+G394)*5</f>
        <v>0</v>
      </c>
      <c r="H395" s="59">
        <f>C395+D395+E395+-F395-G395</f>
        <v>395.94</v>
      </c>
    </row>
    <row r="396" spans="1:8" ht="15.75" thickBot="1">
      <c r="A396" s="60"/>
      <c r="B396" s="61"/>
      <c r="C396" s="62"/>
      <c r="D396" s="63">
        <f>D395/5</f>
        <v>17</v>
      </c>
      <c r="E396" s="64"/>
      <c r="F396" s="64"/>
      <c r="G396" s="64"/>
      <c r="H396" s="65">
        <f>H389+H390+H391+H392+H393+H394</f>
        <v>395.93999999999994</v>
      </c>
    </row>
    <row r="397" spans="1:8" ht="15.75" thickBot="1">
      <c r="A397" s="66"/>
      <c r="B397" s="5"/>
      <c r="C397" s="4"/>
      <c r="D397" s="5"/>
      <c r="E397" s="3"/>
      <c r="F397" s="3"/>
      <c r="G397" s="3"/>
      <c r="H397" s="4"/>
    </row>
    <row r="398" spans="1:8" ht="15">
      <c r="A398" s="43" t="s">
        <v>30</v>
      </c>
      <c r="B398" s="44" t="s">
        <v>31</v>
      </c>
      <c r="C398" s="45" t="s">
        <v>32</v>
      </c>
      <c r="D398" s="44" t="s">
        <v>6</v>
      </c>
      <c r="E398" s="46" t="s">
        <v>33</v>
      </c>
      <c r="F398" s="46" t="s">
        <v>34</v>
      </c>
      <c r="G398" s="46" t="s">
        <v>35</v>
      </c>
      <c r="H398" s="47" t="s">
        <v>36</v>
      </c>
    </row>
    <row r="399" spans="1:8" ht="15">
      <c r="A399" s="48" t="s">
        <v>104</v>
      </c>
      <c r="B399" s="49">
        <v>1</v>
      </c>
      <c r="C399" s="50">
        <v>999.99</v>
      </c>
      <c r="D399" s="51"/>
      <c r="E399" s="52"/>
      <c r="F399" s="52"/>
      <c r="G399" s="52"/>
      <c r="H399" s="53">
        <f aca="true" t="shared" si="38" ref="H399:H404">C399+D399*5+E399*10+-F399*10-G399*5</f>
        <v>999.99</v>
      </c>
    </row>
    <row r="400" spans="1:8" ht="15">
      <c r="A400" s="48"/>
      <c r="B400" s="49">
        <v>3</v>
      </c>
      <c r="C400" s="50">
        <v>999.99</v>
      </c>
      <c r="D400" s="51"/>
      <c r="E400" s="52"/>
      <c r="F400" s="52"/>
      <c r="G400" s="52"/>
      <c r="H400" s="53">
        <f t="shared" si="38"/>
        <v>999.99</v>
      </c>
    </row>
    <row r="401" spans="1:8" ht="15">
      <c r="A401" s="48"/>
      <c r="B401" s="49">
        <v>5</v>
      </c>
      <c r="C401" s="50">
        <v>66.7</v>
      </c>
      <c r="D401" s="51"/>
      <c r="E401" s="52"/>
      <c r="F401" s="52"/>
      <c r="G401" s="52"/>
      <c r="H401" s="53">
        <f t="shared" si="38"/>
        <v>66.7</v>
      </c>
    </row>
    <row r="402" spans="1:8" ht="15">
      <c r="A402" s="48"/>
      <c r="B402" s="49">
        <v>7</v>
      </c>
      <c r="C402" s="50">
        <v>54.63</v>
      </c>
      <c r="D402" s="51"/>
      <c r="E402" s="52"/>
      <c r="F402" s="52"/>
      <c r="G402" s="52"/>
      <c r="H402" s="53">
        <f t="shared" si="38"/>
        <v>54.63</v>
      </c>
    </row>
    <row r="403" spans="1:8" ht="15">
      <c r="A403" s="48"/>
      <c r="B403" s="49">
        <v>9</v>
      </c>
      <c r="C403" s="50">
        <v>999.99</v>
      </c>
      <c r="D403" s="51"/>
      <c r="E403" s="52"/>
      <c r="F403" s="52"/>
      <c r="G403" s="52"/>
      <c r="H403" s="53">
        <f t="shared" si="38"/>
        <v>999.99</v>
      </c>
    </row>
    <row r="404" spans="1:8" ht="15">
      <c r="A404" s="48"/>
      <c r="B404" s="49"/>
      <c r="C404" s="50"/>
      <c r="D404" s="51"/>
      <c r="E404" s="52"/>
      <c r="F404" s="52"/>
      <c r="G404" s="52"/>
      <c r="H404" s="53">
        <f t="shared" si="38"/>
        <v>0</v>
      </c>
    </row>
    <row r="405" spans="1:8" ht="15.75" thickBot="1">
      <c r="A405" s="54" t="s">
        <v>38</v>
      </c>
      <c r="B405" s="55"/>
      <c r="C405" s="56">
        <f>C399+C400+C401+C402+C403+C404</f>
        <v>3121.3</v>
      </c>
      <c r="D405" s="57">
        <f>(D399+D400+D401+D402+D403+D404)*5</f>
        <v>0</v>
      </c>
      <c r="E405" s="58">
        <f>(E399+E400+E401+E402+E403+E404)*10</f>
        <v>0</v>
      </c>
      <c r="F405" s="58">
        <f>(F399+F400+F401+F402+F403+F404)*10</f>
        <v>0</v>
      </c>
      <c r="G405" s="58">
        <f>(G399+G400+G401+G402+G403+G404)*5</f>
        <v>0</v>
      </c>
      <c r="H405" s="59">
        <f>C405+D405+E405+-F405-G405</f>
        <v>3121.3</v>
      </c>
    </row>
    <row r="406" spans="1:8" ht="15.75" thickBot="1">
      <c r="A406" s="60"/>
      <c r="B406" s="61"/>
      <c r="C406" s="62"/>
      <c r="D406" s="63">
        <f>D405/5</f>
        <v>0</v>
      </c>
      <c r="E406" s="64"/>
      <c r="F406" s="64"/>
      <c r="G406" s="64"/>
      <c r="H406" s="65">
        <f>H399+H400+H401+H402+H403+H404</f>
        <v>3121.3</v>
      </c>
    </row>
    <row r="407" spans="1:8" ht="15.75" thickBot="1">
      <c r="A407" s="66"/>
      <c r="B407" s="5"/>
      <c r="C407" s="4"/>
      <c r="D407" s="5"/>
      <c r="E407" s="3"/>
      <c r="F407" s="3"/>
      <c r="G407" s="3"/>
      <c r="H407" s="4"/>
    </row>
    <row r="408" spans="1:8" ht="15">
      <c r="A408" s="43" t="s">
        <v>30</v>
      </c>
      <c r="B408" s="44" t="s">
        <v>31</v>
      </c>
      <c r="C408" s="45" t="s">
        <v>32</v>
      </c>
      <c r="D408" s="44" t="s">
        <v>6</v>
      </c>
      <c r="E408" s="46" t="s">
        <v>33</v>
      </c>
      <c r="F408" s="46" t="s">
        <v>34</v>
      </c>
      <c r="G408" s="46" t="s">
        <v>35</v>
      </c>
      <c r="H408" s="47" t="s">
        <v>36</v>
      </c>
    </row>
    <row r="409" spans="1:8" ht="15">
      <c r="A409" s="48" t="s">
        <v>105</v>
      </c>
      <c r="B409" s="49">
        <v>1</v>
      </c>
      <c r="C409" s="50">
        <v>999.99</v>
      </c>
      <c r="D409" s="51"/>
      <c r="E409" s="52"/>
      <c r="F409" s="52"/>
      <c r="G409" s="52"/>
      <c r="H409" s="53">
        <f aca="true" t="shared" si="39" ref="H409:H414">C409+D409*5+E409*10+-F409*10-G409*5</f>
        <v>999.99</v>
      </c>
    </row>
    <row r="410" spans="1:8" ht="15">
      <c r="A410" s="48"/>
      <c r="B410" s="49">
        <v>3</v>
      </c>
      <c r="C410" s="50">
        <v>999.99</v>
      </c>
      <c r="D410" s="51"/>
      <c r="E410" s="52"/>
      <c r="F410" s="52"/>
      <c r="G410" s="52"/>
      <c r="H410" s="53">
        <f t="shared" si="39"/>
        <v>999.99</v>
      </c>
    </row>
    <row r="411" spans="1:8" ht="15">
      <c r="A411" s="48"/>
      <c r="B411" s="49">
        <v>5</v>
      </c>
      <c r="C411" s="50">
        <v>139.78</v>
      </c>
      <c r="D411" s="51">
        <v>3</v>
      </c>
      <c r="E411" s="52"/>
      <c r="F411" s="52"/>
      <c r="G411" s="52"/>
      <c r="H411" s="53">
        <f t="shared" si="39"/>
        <v>154.78</v>
      </c>
    </row>
    <row r="412" spans="1:8" ht="15">
      <c r="A412" s="48"/>
      <c r="B412" s="49">
        <v>7</v>
      </c>
      <c r="C412" s="50">
        <v>146.26</v>
      </c>
      <c r="D412" s="51"/>
      <c r="E412" s="52"/>
      <c r="F412" s="52"/>
      <c r="G412" s="52"/>
      <c r="H412" s="53">
        <f t="shared" si="39"/>
        <v>146.26</v>
      </c>
    </row>
    <row r="413" spans="1:8" ht="15">
      <c r="A413" s="48"/>
      <c r="B413" s="49">
        <v>9</v>
      </c>
      <c r="C413" s="50">
        <v>999.99</v>
      </c>
      <c r="D413" s="51"/>
      <c r="E413" s="52"/>
      <c r="F413" s="52"/>
      <c r="G413" s="52"/>
      <c r="H413" s="53">
        <f t="shared" si="39"/>
        <v>999.99</v>
      </c>
    </row>
    <row r="414" spans="1:8" ht="15">
      <c r="A414" s="48"/>
      <c r="B414" s="49"/>
      <c r="C414" s="50"/>
      <c r="D414" s="51"/>
      <c r="E414" s="52"/>
      <c r="F414" s="52"/>
      <c r="G414" s="52"/>
      <c r="H414" s="53">
        <f t="shared" si="39"/>
        <v>0</v>
      </c>
    </row>
    <row r="415" spans="1:8" ht="15.75" thickBot="1">
      <c r="A415" s="54" t="s">
        <v>38</v>
      </c>
      <c r="B415" s="55"/>
      <c r="C415" s="56">
        <f>C409+C410+C411+C412+C413+C414</f>
        <v>3286.01</v>
      </c>
      <c r="D415" s="57">
        <f>(D409+D410+D411+D412+D413+D414)*5</f>
        <v>15</v>
      </c>
      <c r="E415" s="58">
        <f>(E409+E410+E411+E412+E413+E414)*10</f>
        <v>0</v>
      </c>
      <c r="F415" s="58">
        <f>(F409+F410+F411+F412+F413+F414)*10</f>
        <v>0</v>
      </c>
      <c r="G415" s="58">
        <f>(G409+G410+G411+G412+G413+G414)*5</f>
        <v>0</v>
      </c>
      <c r="H415" s="59">
        <f>C415+D415+E415+-F415-G415</f>
        <v>3301.01</v>
      </c>
    </row>
    <row r="416" spans="1:8" ht="15.75" thickBot="1">
      <c r="A416" s="60"/>
      <c r="B416" s="61"/>
      <c r="C416" s="62"/>
      <c r="D416" s="63">
        <f>D415/5</f>
        <v>3</v>
      </c>
      <c r="E416" s="64"/>
      <c r="F416" s="64"/>
      <c r="G416" s="64"/>
      <c r="H416" s="65">
        <f>H409+H410+H411+H412+H413+H414</f>
        <v>3301.01</v>
      </c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8.75" thickBot="1">
      <c r="A419" s="109" t="s">
        <v>8</v>
      </c>
      <c r="B419" s="109"/>
      <c r="C419" s="4"/>
      <c r="D419" s="5"/>
      <c r="E419" s="3"/>
      <c r="F419" s="3"/>
      <c r="G419" s="3"/>
      <c r="H419" s="4"/>
    </row>
    <row r="420" spans="1:8" ht="15">
      <c r="A420" s="43" t="s">
        <v>30</v>
      </c>
      <c r="B420" s="44" t="s">
        <v>31</v>
      </c>
      <c r="C420" s="45" t="s">
        <v>32</v>
      </c>
      <c r="D420" s="44" t="s">
        <v>6</v>
      </c>
      <c r="E420" s="46" t="s">
        <v>33</v>
      </c>
      <c r="F420" s="46" t="s">
        <v>34</v>
      </c>
      <c r="G420" s="46" t="s">
        <v>35</v>
      </c>
      <c r="H420" s="47" t="s">
        <v>36</v>
      </c>
    </row>
    <row r="421" spans="1:8" ht="15">
      <c r="A421" s="48" t="s">
        <v>64</v>
      </c>
      <c r="B421" s="49">
        <v>1</v>
      </c>
      <c r="C421" s="50">
        <v>107.48</v>
      </c>
      <c r="D421" s="51"/>
      <c r="E421" s="52"/>
      <c r="F421" s="52"/>
      <c r="G421" s="52"/>
      <c r="H421" s="53">
        <f aca="true" t="shared" si="40" ref="H421:H426">C421+D421*5+E421*10+-F421*10-G421*5</f>
        <v>107.48</v>
      </c>
    </row>
    <row r="422" spans="1:8" ht="15">
      <c r="A422" s="48"/>
      <c r="B422" s="49">
        <v>3</v>
      </c>
      <c r="C422" s="50">
        <v>88.59</v>
      </c>
      <c r="D422" s="51">
        <v>1</v>
      </c>
      <c r="E422" s="52"/>
      <c r="F422" s="52"/>
      <c r="G422" s="52">
        <v>2</v>
      </c>
      <c r="H422" s="53">
        <f t="shared" si="40"/>
        <v>83.59</v>
      </c>
    </row>
    <row r="423" spans="1:8" ht="15">
      <c r="A423" s="48"/>
      <c r="B423" s="49">
        <v>5</v>
      </c>
      <c r="C423" s="50">
        <v>66.88</v>
      </c>
      <c r="D423" s="51">
        <v>2</v>
      </c>
      <c r="E423" s="52"/>
      <c r="F423" s="52"/>
      <c r="G423" s="52"/>
      <c r="H423" s="53">
        <f t="shared" si="40"/>
        <v>76.88</v>
      </c>
    </row>
    <row r="424" spans="1:8" ht="15">
      <c r="A424" s="48"/>
      <c r="B424" s="49">
        <v>7</v>
      </c>
      <c r="C424" s="50">
        <v>68.15</v>
      </c>
      <c r="D424" s="51">
        <v>1</v>
      </c>
      <c r="E424" s="52"/>
      <c r="F424" s="52"/>
      <c r="G424" s="52"/>
      <c r="H424" s="53">
        <f t="shared" si="40"/>
        <v>73.15</v>
      </c>
    </row>
    <row r="425" spans="1:8" ht="15">
      <c r="A425" s="48"/>
      <c r="B425" s="49">
        <v>9</v>
      </c>
      <c r="C425" s="50">
        <v>75.89</v>
      </c>
      <c r="D425" s="51"/>
      <c r="E425" s="52"/>
      <c r="F425" s="52"/>
      <c r="G425" s="52"/>
      <c r="H425" s="53">
        <f t="shared" si="40"/>
        <v>75.89</v>
      </c>
    </row>
    <row r="426" spans="1:8" ht="15">
      <c r="A426" s="48"/>
      <c r="B426" s="49"/>
      <c r="C426" s="50"/>
      <c r="D426" s="51"/>
      <c r="E426" s="52"/>
      <c r="F426" s="52"/>
      <c r="G426" s="52"/>
      <c r="H426" s="53">
        <f t="shared" si="40"/>
        <v>0</v>
      </c>
    </row>
    <row r="427" spans="1:8" ht="15.75" thickBot="1">
      <c r="A427" s="54" t="s">
        <v>38</v>
      </c>
      <c r="B427" s="55"/>
      <c r="C427" s="56">
        <f>C421+C422+C423+C424+C425+C426</f>
        <v>406.99</v>
      </c>
      <c r="D427" s="57">
        <f>(D421+D422+D423+D424+D425+D426)*5</f>
        <v>20</v>
      </c>
      <c r="E427" s="58">
        <f>(E421+E422+E423+E424+E425+E426)*10</f>
        <v>0</v>
      </c>
      <c r="F427" s="58">
        <f>(F421+F422+F423+F424+F425+F426)*10</f>
        <v>0</v>
      </c>
      <c r="G427" s="58">
        <f>(G421+G422+G423+G424+G425+G426)*5</f>
        <v>10</v>
      </c>
      <c r="H427" s="59">
        <f>C427+D427+E427+-F427-G427</f>
        <v>416.99</v>
      </c>
    </row>
    <row r="428" spans="1:8" ht="15.75" thickBot="1">
      <c r="A428" s="60"/>
      <c r="B428" s="61"/>
      <c r="C428" s="62"/>
      <c r="D428" s="63">
        <f>D427/5</f>
        <v>4</v>
      </c>
      <c r="E428" s="64"/>
      <c r="F428" s="64"/>
      <c r="G428" s="64"/>
      <c r="H428" s="65">
        <f>H421+H422+H423+H424+H425+H426</f>
        <v>416.99</v>
      </c>
    </row>
    <row r="429" spans="1:2" ht="15">
      <c r="A429" s="7"/>
      <c r="B429" s="7"/>
    </row>
  </sheetData>
  <sheetProtection/>
  <mergeCells count="1">
    <mergeCell ref="A419:B4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10</v>
      </c>
      <c r="B1" s="5"/>
      <c r="C1" s="4"/>
      <c r="D1" s="5"/>
      <c r="E1" s="3"/>
      <c r="F1" s="3"/>
      <c r="G1" s="3"/>
      <c r="H1" s="4"/>
    </row>
    <row r="2" spans="1:8" ht="15">
      <c r="A2" s="72" t="s">
        <v>30</v>
      </c>
      <c r="B2" s="73" t="s">
        <v>31</v>
      </c>
      <c r="C2" s="74" t="s">
        <v>32</v>
      </c>
      <c r="D2" s="73" t="s">
        <v>6</v>
      </c>
      <c r="E2" s="75" t="s">
        <v>33</v>
      </c>
      <c r="F2" s="75" t="s">
        <v>34</v>
      </c>
      <c r="G2" s="75" t="s">
        <v>35</v>
      </c>
      <c r="H2" s="76" t="s">
        <v>36</v>
      </c>
    </row>
    <row r="3" spans="1:8" ht="15">
      <c r="A3" s="77" t="s">
        <v>65</v>
      </c>
      <c r="B3" s="49">
        <v>1</v>
      </c>
      <c r="C3" s="78">
        <v>55.94</v>
      </c>
      <c r="D3" s="79">
        <v>2</v>
      </c>
      <c r="E3" s="80"/>
      <c r="F3" s="80"/>
      <c r="G3" s="80"/>
      <c r="H3" s="81">
        <f aca="true" t="shared" si="0" ref="H3:H8">C3+D3*5+E3*10+-F3*10-G3*5</f>
        <v>65.94</v>
      </c>
    </row>
    <row r="4" spans="1:8" ht="15">
      <c r="A4" s="77"/>
      <c r="B4" s="49">
        <v>3</v>
      </c>
      <c r="C4" s="78">
        <v>48.82</v>
      </c>
      <c r="D4" s="79">
        <v>2</v>
      </c>
      <c r="E4" s="80"/>
      <c r="F4" s="80"/>
      <c r="G4" s="80">
        <v>2</v>
      </c>
      <c r="H4" s="81">
        <f t="shared" si="0"/>
        <v>48.82</v>
      </c>
    </row>
    <row r="5" spans="1:8" ht="15">
      <c r="A5" s="77"/>
      <c r="B5" s="49">
        <v>5</v>
      </c>
      <c r="C5" s="78">
        <v>42.23</v>
      </c>
      <c r="D5" s="79">
        <v>3</v>
      </c>
      <c r="E5" s="80"/>
      <c r="F5" s="80"/>
      <c r="G5" s="80"/>
      <c r="H5" s="81">
        <f t="shared" si="0"/>
        <v>57.23</v>
      </c>
    </row>
    <row r="6" spans="1:8" ht="15">
      <c r="A6" s="77"/>
      <c r="B6" s="49">
        <v>7</v>
      </c>
      <c r="C6" s="78">
        <v>44.32</v>
      </c>
      <c r="D6" s="79">
        <v>1</v>
      </c>
      <c r="E6" s="80"/>
      <c r="F6" s="80"/>
      <c r="G6" s="80"/>
      <c r="H6" s="81">
        <f t="shared" si="0"/>
        <v>49.32</v>
      </c>
    </row>
    <row r="7" spans="1:8" ht="15">
      <c r="A7" s="77"/>
      <c r="B7" s="49">
        <v>9</v>
      </c>
      <c r="C7" s="78">
        <v>47.48</v>
      </c>
      <c r="D7" s="79">
        <v>1</v>
      </c>
      <c r="E7" s="80"/>
      <c r="F7" s="80"/>
      <c r="G7" s="80"/>
      <c r="H7" s="81">
        <f t="shared" si="0"/>
        <v>52.48</v>
      </c>
    </row>
    <row r="8" spans="1:8" ht="15">
      <c r="A8" s="77"/>
      <c r="B8" s="49"/>
      <c r="C8" s="78"/>
      <c r="D8" s="79"/>
      <c r="E8" s="80"/>
      <c r="F8" s="80"/>
      <c r="G8" s="80"/>
      <c r="H8" s="81">
        <f t="shared" si="0"/>
        <v>0</v>
      </c>
    </row>
    <row r="9" spans="1:8" ht="15.75" thickBot="1">
      <c r="A9" s="82" t="s">
        <v>38</v>
      </c>
      <c r="B9" s="83"/>
      <c r="C9" s="84">
        <f>C3+C4+C5+C6+C7+C8</f>
        <v>238.78999999999996</v>
      </c>
      <c r="D9" s="85">
        <f>(D3+D4+D5+D6+D7+D8)*5</f>
        <v>45</v>
      </c>
      <c r="E9" s="86">
        <f>(E3+E4+E5+E6+E7+E8)*10</f>
        <v>0</v>
      </c>
      <c r="F9" s="86">
        <f>(F3+F4+F5+F6+F7+F8)*10</f>
        <v>0</v>
      </c>
      <c r="G9" s="86">
        <f>(G3+G4+G5+G6+G7+G8)*5</f>
        <v>10</v>
      </c>
      <c r="H9" s="87">
        <f>C9+D9+E9+-F9-G9</f>
        <v>273.78999999999996</v>
      </c>
    </row>
    <row r="10" spans="1:8" ht="15.75" thickBot="1">
      <c r="A10" s="88"/>
      <c r="B10" s="89"/>
      <c r="C10" s="90"/>
      <c r="D10" s="91">
        <f>D9/5</f>
        <v>9</v>
      </c>
      <c r="E10" s="92"/>
      <c r="F10" s="92"/>
      <c r="G10" s="92"/>
      <c r="H10" s="93">
        <f>H3+H4+H5+H6+H7+H8</f>
        <v>273.78999999999996</v>
      </c>
    </row>
    <row r="11" ht="15.75" thickBot="1"/>
    <row r="12" spans="1:8" ht="15">
      <c r="A12" s="43" t="s">
        <v>30</v>
      </c>
      <c r="B12" s="44" t="s">
        <v>31</v>
      </c>
      <c r="C12" s="45" t="s">
        <v>32</v>
      </c>
      <c r="D12" s="44" t="s">
        <v>6</v>
      </c>
      <c r="E12" s="46" t="s">
        <v>33</v>
      </c>
      <c r="F12" s="46" t="s">
        <v>34</v>
      </c>
      <c r="G12" s="46" t="s">
        <v>35</v>
      </c>
      <c r="H12" s="47" t="s">
        <v>36</v>
      </c>
    </row>
    <row r="13" spans="1:8" ht="15">
      <c r="A13" s="48" t="s">
        <v>106</v>
      </c>
      <c r="B13" s="49">
        <v>1</v>
      </c>
      <c r="C13" s="50">
        <v>79.34</v>
      </c>
      <c r="D13" s="51">
        <v>2</v>
      </c>
      <c r="E13" s="52"/>
      <c r="F13" s="52"/>
      <c r="G13" s="52"/>
      <c r="H13" s="53">
        <f aca="true" t="shared" si="1" ref="H13:H18">C13+D13*5+E13*10+-F13*10-G13*5</f>
        <v>89.34</v>
      </c>
    </row>
    <row r="14" spans="1:8" ht="15">
      <c r="A14" s="48"/>
      <c r="B14" s="49">
        <v>3</v>
      </c>
      <c r="C14" s="50">
        <v>66.34</v>
      </c>
      <c r="D14" s="51">
        <v>2</v>
      </c>
      <c r="E14" s="52"/>
      <c r="F14" s="52"/>
      <c r="G14" s="52"/>
      <c r="H14" s="53">
        <f t="shared" si="1"/>
        <v>76.34</v>
      </c>
    </row>
    <row r="15" spans="1:8" ht="15">
      <c r="A15" s="48"/>
      <c r="B15" s="49">
        <v>5</v>
      </c>
      <c r="C15" s="50">
        <v>53.52</v>
      </c>
      <c r="D15" s="51"/>
      <c r="E15" s="52"/>
      <c r="F15" s="52"/>
      <c r="G15" s="52"/>
      <c r="H15" s="53">
        <f t="shared" si="1"/>
        <v>53.52</v>
      </c>
    </row>
    <row r="16" spans="1:8" ht="15">
      <c r="A16" s="48"/>
      <c r="B16" s="49">
        <v>7</v>
      </c>
      <c r="C16" s="50">
        <v>58.62</v>
      </c>
      <c r="D16" s="51">
        <v>1</v>
      </c>
      <c r="E16" s="52"/>
      <c r="F16" s="52"/>
      <c r="G16" s="52"/>
      <c r="H16" s="53">
        <f t="shared" si="1"/>
        <v>63.62</v>
      </c>
    </row>
    <row r="17" spans="1:8" ht="15">
      <c r="A17" s="48"/>
      <c r="B17" s="49">
        <v>9</v>
      </c>
      <c r="C17" s="50">
        <v>68.06</v>
      </c>
      <c r="D17" s="51">
        <v>4</v>
      </c>
      <c r="E17" s="52"/>
      <c r="F17" s="52"/>
      <c r="G17" s="52"/>
      <c r="H17" s="53">
        <f t="shared" si="1"/>
        <v>88.06</v>
      </c>
    </row>
    <row r="18" spans="1:8" ht="15">
      <c r="A18" s="48"/>
      <c r="B18" s="49"/>
      <c r="C18" s="50"/>
      <c r="D18" s="51"/>
      <c r="E18" s="52"/>
      <c r="F18" s="52"/>
      <c r="G18" s="52"/>
      <c r="H18" s="53">
        <f t="shared" si="1"/>
        <v>0</v>
      </c>
    </row>
    <row r="19" spans="1:8" ht="15.75" thickBot="1">
      <c r="A19" s="54" t="s">
        <v>38</v>
      </c>
      <c r="B19" s="55"/>
      <c r="C19" s="56">
        <f>C13+C14+C15+C16+C17+C18</f>
        <v>325.88</v>
      </c>
      <c r="D19" s="57">
        <f>(D13+D14+D15+D16+D17+D18)*5</f>
        <v>45</v>
      </c>
      <c r="E19" s="58">
        <f>(E13+E14+E15+E16+E17+E18)*10</f>
        <v>0</v>
      </c>
      <c r="F19" s="58">
        <f>(F13+F14+F15+F16+F17+F18)*10</f>
        <v>0</v>
      </c>
      <c r="G19" s="58">
        <f>(G13+G14+G15+G16+G17+G18)*5</f>
        <v>0</v>
      </c>
      <c r="H19" s="59">
        <f>C19+D19+E19+-F19-G19</f>
        <v>370.88</v>
      </c>
    </row>
    <row r="20" spans="1:8" ht="15.75" thickBot="1">
      <c r="A20" s="60"/>
      <c r="B20" s="61"/>
      <c r="C20" s="62"/>
      <c r="D20" s="63">
        <f>D19/5</f>
        <v>9</v>
      </c>
      <c r="E20" s="64"/>
      <c r="F20" s="64"/>
      <c r="G20" s="64"/>
      <c r="H20" s="65">
        <f>H13+H14+H15+H16+H17+H18</f>
        <v>370.88</v>
      </c>
    </row>
    <row r="21" ht="15.75" thickBot="1"/>
    <row r="22" spans="1:8" ht="15">
      <c r="A22" s="43" t="s">
        <v>30</v>
      </c>
      <c r="B22" s="44" t="s">
        <v>31</v>
      </c>
      <c r="C22" s="45" t="s">
        <v>32</v>
      </c>
      <c r="D22" s="44" t="s">
        <v>6</v>
      </c>
      <c r="E22" s="46" t="s">
        <v>33</v>
      </c>
      <c r="F22" s="46" t="s">
        <v>34</v>
      </c>
      <c r="G22" s="46" t="s">
        <v>35</v>
      </c>
      <c r="H22" s="47" t="s">
        <v>36</v>
      </c>
    </row>
    <row r="23" spans="1:8" ht="15">
      <c r="A23" s="48" t="s">
        <v>107</v>
      </c>
      <c r="B23" s="49">
        <v>1</v>
      </c>
      <c r="C23" s="50">
        <v>93.75</v>
      </c>
      <c r="D23" s="51"/>
      <c r="E23" s="52"/>
      <c r="F23" s="52"/>
      <c r="G23" s="52"/>
      <c r="H23" s="53">
        <f aca="true" t="shared" si="2" ref="H23:H28">C23+D23*5+E23*10+-F23*10-G23*5</f>
        <v>93.75</v>
      </c>
    </row>
    <row r="24" spans="1:8" ht="15">
      <c r="A24" s="48"/>
      <c r="B24" s="49">
        <v>3</v>
      </c>
      <c r="C24" s="50">
        <v>77.98</v>
      </c>
      <c r="D24" s="51">
        <v>2</v>
      </c>
      <c r="E24" s="52"/>
      <c r="F24" s="52"/>
      <c r="G24" s="52">
        <v>1</v>
      </c>
      <c r="H24" s="53">
        <f t="shared" si="2"/>
        <v>82.98</v>
      </c>
    </row>
    <row r="25" spans="1:8" ht="15">
      <c r="A25" s="48"/>
      <c r="B25" s="49">
        <v>5</v>
      </c>
      <c r="C25" s="50">
        <v>59.68</v>
      </c>
      <c r="D25" s="51">
        <v>3</v>
      </c>
      <c r="E25" s="52"/>
      <c r="F25" s="52"/>
      <c r="G25" s="52"/>
      <c r="H25" s="53">
        <f t="shared" si="2"/>
        <v>74.68</v>
      </c>
    </row>
    <row r="26" spans="1:8" ht="15">
      <c r="A26" s="48"/>
      <c r="B26" s="49">
        <v>7</v>
      </c>
      <c r="C26" s="50">
        <v>65.26</v>
      </c>
      <c r="D26" s="51"/>
      <c r="E26" s="52"/>
      <c r="F26" s="52"/>
      <c r="G26" s="52"/>
      <c r="H26" s="53">
        <f t="shared" si="2"/>
        <v>65.26</v>
      </c>
    </row>
    <row r="27" spans="1:8" ht="15">
      <c r="A27" s="48"/>
      <c r="B27" s="49">
        <v>9</v>
      </c>
      <c r="C27" s="50">
        <v>74.17</v>
      </c>
      <c r="D27" s="51">
        <v>1</v>
      </c>
      <c r="E27" s="52"/>
      <c r="F27" s="52"/>
      <c r="G27" s="52"/>
      <c r="H27" s="53">
        <f t="shared" si="2"/>
        <v>79.17</v>
      </c>
    </row>
    <row r="28" spans="1:8" ht="15">
      <c r="A28" s="48"/>
      <c r="B28" s="49"/>
      <c r="C28" s="50"/>
      <c r="D28" s="51"/>
      <c r="E28" s="52"/>
      <c r="F28" s="52"/>
      <c r="G28" s="52"/>
      <c r="H28" s="53">
        <f t="shared" si="2"/>
        <v>0</v>
      </c>
    </row>
    <row r="29" spans="1:8" ht="15.75" thickBot="1">
      <c r="A29" s="54" t="s">
        <v>38</v>
      </c>
      <c r="B29" s="55"/>
      <c r="C29" s="56">
        <f>C23+C24+C25+C26+C27+C28</f>
        <v>370.84000000000003</v>
      </c>
      <c r="D29" s="57">
        <f>(D23+D24+D25+D26+D27+D28)*5</f>
        <v>30</v>
      </c>
      <c r="E29" s="58">
        <f>(E23+E24+E25+E26+E27+E28)*10</f>
        <v>0</v>
      </c>
      <c r="F29" s="58">
        <f>(F23+F24+F25+F26+F27+F28)*10</f>
        <v>0</v>
      </c>
      <c r="G29" s="58">
        <f>(G23+G24+G25+G26+G27+G28)*5</f>
        <v>5</v>
      </c>
      <c r="H29" s="59">
        <f>C29+D29+E29+-F29-G29</f>
        <v>395.84000000000003</v>
      </c>
    </row>
    <row r="30" spans="1:8" ht="15.75" thickBot="1">
      <c r="A30" s="60"/>
      <c r="B30" s="61"/>
      <c r="C30" s="62"/>
      <c r="D30" s="63">
        <f>D29/5</f>
        <v>6</v>
      </c>
      <c r="E30" s="64"/>
      <c r="F30" s="64"/>
      <c r="G30" s="64"/>
      <c r="H30" s="65">
        <f>H23+H24+H25+H26+H27+H28</f>
        <v>395.84000000000003</v>
      </c>
    </row>
    <row r="31" ht="15.75" thickBot="1"/>
    <row r="32" spans="1:8" ht="15">
      <c r="A32" s="43" t="s">
        <v>30</v>
      </c>
      <c r="B32" s="44" t="s">
        <v>31</v>
      </c>
      <c r="C32" s="45" t="s">
        <v>32</v>
      </c>
      <c r="D32" s="44" t="s">
        <v>6</v>
      </c>
      <c r="E32" s="46" t="s">
        <v>33</v>
      </c>
      <c r="F32" s="46" t="s">
        <v>34</v>
      </c>
      <c r="G32" s="46" t="s">
        <v>35</v>
      </c>
      <c r="H32" s="47" t="s">
        <v>36</v>
      </c>
    </row>
    <row r="33" spans="1:8" ht="15">
      <c r="A33" s="48" t="s">
        <v>66</v>
      </c>
      <c r="B33" s="49">
        <v>1</v>
      </c>
      <c r="C33" s="50">
        <v>155</v>
      </c>
      <c r="D33" s="51"/>
      <c r="E33" s="52"/>
      <c r="F33" s="52"/>
      <c r="G33" s="52"/>
      <c r="H33" s="53">
        <f aca="true" t="shared" si="3" ref="H33:H38">C33+D33*5+E33*10+-F33*10-G33*5</f>
        <v>155</v>
      </c>
    </row>
    <row r="34" spans="1:8" ht="15">
      <c r="A34" s="48"/>
      <c r="B34" s="49">
        <v>3</v>
      </c>
      <c r="C34" s="50">
        <v>64.55</v>
      </c>
      <c r="D34" s="51"/>
      <c r="E34" s="52"/>
      <c r="F34" s="52"/>
      <c r="G34" s="52">
        <v>2</v>
      </c>
      <c r="H34" s="53">
        <f t="shared" si="3"/>
        <v>54.55</v>
      </c>
    </row>
    <row r="35" spans="1:8" ht="15">
      <c r="A35" s="48"/>
      <c r="B35" s="49">
        <v>5</v>
      </c>
      <c r="C35" s="50">
        <v>62</v>
      </c>
      <c r="D35" s="51">
        <v>3</v>
      </c>
      <c r="E35" s="52"/>
      <c r="F35" s="52"/>
      <c r="G35" s="52"/>
      <c r="H35" s="53">
        <f t="shared" si="3"/>
        <v>77</v>
      </c>
    </row>
    <row r="36" spans="1:8" ht="15">
      <c r="A36" s="48"/>
      <c r="B36" s="49">
        <v>7</v>
      </c>
      <c r="C36" s="50">
        <v>67.51</v>
      </c>
      <c r="D36" s="51">
        <v>4</v>
      </c>
      <c r="E36" s="52"/>
      <c r="F36" s="52"/>
      <c r="G36" s="52"/>
      <c r="H36" s="53">
        <f t="shared" si="3"/>
        <v>87.51</v>
      </c>
    </row>
    <row r="37" spans="1:8" ht="15">
      <c r="A37" s="48"/>
      <c r="B37" s="49">
        <v>9</v>
      </c>
      <c r="C37" s="50">
        <v>72.09</v>
      </c>
      <c r="D37" s="51">
        <v>2</v>
      </c>
      <c r="E37" s="52"/>
      <c r="F37" s="52"/>
      <c r="G37" s="52"/>
      <c r="H37" s="53">
        <f t="shared" si="3"/>
        <v>82.09</v>
      </c>
    </row>
    <row r="38" spans="1:8" ht="15">
      <c r="A38" s="48"/>
      <c r="B38" s="49"/>
      <c r="C38" s="50"/>
      <c r="D38" s="51"/>
      <c r="E38" s="52"/>
      <c r="F38" s="52"/>
      <c r="G38" s="52"/>
      <c r="H38" s="53">
        <f t="shared" si="3"/>
        <v>0</v>
      </c>
    </row>
    <row r="39" spans="1:8" ht="15.75" thickBot="1">
      <c r="A39" s="54" t="s">
        <v>38</v>
      </c>
      <c r="B39" s="55"/>
      <c r="C39" s="56">
        <f>C33+C34+C35+C36+C37+C38</f>
        <v>421.15</v>
      </c>
      <c r="D39" s="57">
        <f>(D33+D34+D35+D36+D37+D38)*5</f>
        <v>45</v>
      </c>
      <c r="E39" s="58">
        <f>(E33+E34+E35+E36+E37+E38)*10</f>
        <v>0</v>
      </c>
      <c r="F39" s="58">
        <f>(F33+F34+F35+F36+F37+F38)*10</f>
        <v>0</v>
      </c>
      <c r="G39" s="58">
        <f>(G33+G34+G35+G36+G37+G38)*5</f>
        <v>10</v>
      </c>
      <c r="H39" s="59">
        <f>C39+D39+E39+-F39-G39</f>
        <v>456.15</v>
      </c>
    </row>
    <row r="40" spans="1:8" ht="15.75" thickBot="1">
      <c r="A40" s="60"/>
      <c r="B40" s="61"/>
      <c r="C40" s="62"/>
      <c r="D40" s="63">
        <f>D39/5</f>
        <v>9</v>
      </c>
      <c r="E40" s="64"/>
      <c r="F40" s="64"/>
      <c r="G40" s="64"/>
      <c r="H40" s="65">
        <f>H33+H34+H35+H36+H37+H38</f>
        <v>456.15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19</v>
      </c>
    </row>
    <row r="44" spans="1:8" ht="15">
      <c r="A44" s="43" t="s">
        <v>30</v>
      </c>
      <c r="B44" s="44" t="s">
        <v>31</v>
      </c>
      <c r="C44" s="45" t="s">
        <v>32</v>
      </c>
      <c r="D44" s="44" t="s">
        <v>6</v>
      </c>
      <c r="E44" s="46" t="s">
        <v>33</v>
      </c>
      <c r="F44" s="46" t="s">
        <v>34</v>
      </c>
      <c r="G44" s="46" t="s">
        <v>35</v>
      </c>
      <c r="H44" s="47" t="s">
        <v>36</v>
      </c>
    </row>
    <row r="45" spans="1:8" ht="15">
      <c r="A45" s="48" t="s">
        <v>68</v>
      </c>
      <c r="B45" s="49">
        <v>1</v>
      </c>
      <c r="C45" s="50">
        <v>58.66</v>
      </c>
      <c r="D45" s="51">
        <v>1</v>
      </c>
      <c r="E45" s="52"/>
      <c r="F45" s="52"/>
      <c r="G45" s="52"/>
      <c r="H45" s="53">
        <f aca="true" t="shared" si="4" ref="H45:H50">C45+D45*5+E45*10+-F45*10-G45*5</f>
        <v>63.66</v>
      </c>
    </row>
    <row r="46" spans="1:8" ht="15">
      <c r="A46" s="48"/>
      <c r="B46" s="49">
        <v>3</v>
      </c>
      <c r="C46" s="50">
        <v>53.94</v>
      </c>
      <c r="D46" s="51">
        <v>4</v>
      </c>
      <c r="E46" s="52"/>
      <c r="F46" s="52"/>
      <c r="G46" s="52">
        <v>1</v>
      </c>
      <c r="H46" s="53">
        <f t="shared" si="4"/>
        <v>68.94</v>
      </c>
    </row>
    <row r="47" spans="1:8" ht="15">
      <c r="A47" s="48"/>
      <c r="B47" s="49">
        <v>5</v>
      </c>
      <c r="C47" s="50">
        <v>42.34</v>
      </c>
      <c r="D47" s="51">
        <v>2</v>
      </c>
      <c r="E47" s="52"/>
      <c r="F47" s="52"/>
      <c r="G47" s="52"/>
      <c r="H47" s="53">
        <f t="shared" si="4"/>
        <v>52.34</v>
      </c>
    </row>
    <row r="48" spans="1:8" ht="15">
      <c r="A48" s="48"/>
      <c r="B48" s="49">
        <v>7</v>
      </c>
      <c r="C48" s="50">
        <v>39.65</v>
      </c>
      <c r="D48" s="51">
        <v>2</v>
      </c>
      <c r="E48" s="52"/>
      <c r="F48" s="52"/>
      <c r="G48" s="52"/>
      <c r="H48" s="53">
        <f t="shared" si="4"/>
        <v>49.65</v>
      </c>
    </row>
    <row r="49" spans="1:8" ht="15">
      <c r="A49" s="48"/>
      <c r="B49" s="49">
        <v>9</v>
      </c>
      <c r="C49" s="50">
        <v>53.74</v>
      </c>
      <c r="D49" s="51"/>
      <c r="E49" s="52"/>
      <c r="F49" s="52"/>
      <c r="G49" s="52"/>
      <c r="H49" s="53">
        <f t="shared" si="4"/>
        <v>53.74</v>
      </c>
    </row>
    <row r="50" spans="1:8" ht="15">
      <c r="A50" s="48"/>
      <c r="B50" s="49"/>
      <c r="C50" s="50"/>
      <c r="D50" s="51"/>
      <c r="E50" s="52"/>
      <c r="F50" s="52"/>
      <c r="G50" s="52"/>
      <c r="H50" s="53">
        <f t="shared" si="4"/>
        <v>0</v>
      </c>
    </row>
    <row r="51" spans="1:8" ht="15.75" thickBot="1">
      <c r="A51" s="54" t="s">
        <v>38</v>
      </c>
      <c r="B51" s="55"/>
      <c r="C51" s="56">
        <f>C45+C46+C47+C48+C49+C50</f>
        <v>248.33</v>
      </c>
      <c r="D51" s="57">
        <f>(D45+D46+D47+D48+D49+D50)*5</f>
        <v>45</v>
      </c>
      <c r="E51" s="58">
        <f>(E45+E46+E47+E48+E49+E50)*10</f>
        <v>0</v>
      </c>
      <c r="F51" s="58">
        <f>(F45+F46+F47+F48+F49+F50)*10</f>
        <v>0</v>
      </c>
      <c r="G51" s="58">
        <f>(G45+G46+G47+G48+G49+G50)*5</f>
        <v>5</v>
      </c>
      <c r="H51" s="59">
        <f>C51+D51+E51+-F51-G51</f>
        <v>288.33000000000004</v>
      </c>
    </row>
    <row r="52" spans="1:8" ht="15.75" thickBot="1">
      <c r="A52" s="60"/>
      <c r="B52" s="61"/>
      <c r="C52" s="62"/>
      <c r="D52" s="63">
        <f>D51/5</f>
        <v>9</v>
      </c>
      <c r="E52" s="64"/>
      <c r="F52" s="64"/>
      <c r="G52" s="64"/>
      <c r="H52" s="65">
        <f>H45+H46+H47+H48+H49+H50</f>
        <v>288.33</v>
      </c>
    </row>
    <row r="53" spans="1:8" ht="15.75" thickBot="1">
      <c r="A53" s="66"/>
      <c r="B53" s="5"/>
      <c r="C53" s="4"/>
      <c r="D53" s="5"/>
      <c r="E53" s="3"/>
      <c r="F53" s="3"/>
      <c r="G53" s="3"/>
      <c r="H53" s="4"/>
    </row>
    <row r="54" spans="1:8" ht="15">
      <c r="A54" s="43" t="s">
        <v>30</v>
      </c>
      <c r="B54" s="44" t="s">
        <v>31</v>
      </c>
      <c r="C54" s="45" t="s">
        <v>32</v>
      </c>
      <c r="D54" s="44" t="s">
        <v>6</v>
      </c>
      <c r="E54" s="46" t="s">
        <v>33</v>
      </c>
      <c r="F54" s="46" t="s">
        <v>34</v>
      </c>
      <c r="G54" s="46" t="s">
        <v>35</v>
      </c>
      <c r="H54" s="47" t="s">
        <v>36</v>
      </c>
    </row>
    <row r="55" spans="1:8" ht="15">
      <c r="A55" s="48" t="s">
        <v>108</v>
      </c>
      <c r="B55" s="49">
        <v>1</v>
      </c>
      <c r="C55" s="50">
        <v>60.86</v>
      </c>
      <c r="D55" s="51">
        <v>1</v>
      </c>
      <c r="E55" s="52"/>
      <c r="F55" s="52"/>
      <c r="G55" s="52"/>
      <c r="H55" s="53">
        <f aca="true" t="shared" si="5" ref="H55:H60">C55+D55*5+E55*10+-F55*10-G55*5</f>
        <v>65.86</v>
      </c>
    </row>
    <row r="56" spans="1:8" ht="15">
      <c r="A56" s="48"/>
      <c r="B56" s="49">
        <v>3</v>
      </c>
      <c r="C56" s="50">
        <v>59.58</v>
      </c>
      <c r="D56" s="51">
        <v>3</v>
      </c>
      <c r="E56" s="52"/>
      <c r="F56" s="52"/>
      <c r="G56" s="52">
        <v>2</v>
      </c>
      <c r="H56" s="53">
        <f t="shared" si="5"/>
        <v>64.58</v>
      </c>
    </row>
    <row r="57" spans="1:8" ht="15">
      <c r="A57" s="48"/>
      <c r="B57" s="49">
        <v>5</v>
      </c>
      <c r="C57" s="50">
        <v>50.55</v>
      </c>
      <c r="D57" s="51">
        <v>2</v>
      </c>
      <c r="E57" s="52"/>
      <c r="F57" s="52"/>
      <c r="G57" s="52"/>
      <c r="H57" s="53">
        <f t="shared" si="5"/>
        <v>60.55</v>
      </c>
    </row>
    <row r="58" spans="1:8" ht="15">
      <c r="A58" s="48"/>
      <c r="B58" s="49">
        <v>7</v>
      </c>
      <c r="C58" s="50">
        <v>42.36</v>
      </c>
      <c r="D58" s="51"/>
      <c r="E58" s="52"/>
      <c r="F58" s="52"/>
      <c r="G58" s="52"/>
      <c r="H58" s="53">
        <f t="shared" si="5"/>
        <v>42.36</v>
      </c>
    </row>
    <row r="59" spans="1:8" ht="15">
      <c r="A59" s="48"/>
      <c r="B59" s="49">
        <v>9</v>
      </c>
      <c r="C59" s="50">
        <v>50.42</v>
      </c>
      <c r="D59" s="51">
        <v>1</v>
      </c>
      <c r="E59" s="52"/>
      <c r="F59" s="52"/>
      <c r="G59" s="52"/>
      <c r="H59" s="53">
        <f t="shared" si="5"/>
        <v>55.42</v>
      </c>
    </row>
    <row r="60" spans="1:8" ht="15">
      <c r="A60" s="48"/>
      <c r="B60" s="49"/>
      <c r="C60" s="50"/>
      <c r="D60" s="51"/>
      <c r="E60" s="52"/>
      <c r="F60" s="52"/>
      <c r="G60" s="52"/>
      <c r="H60" s="53">
        <f t="shared" si="5"/>
        <v>0</v>
      </c>
    </row>
    <row r="61" spans="1:8" ht="15.75" thickBot="1">
      <c r="A61" s="54" t="s">
        <v>38</v>
      </c>
      <c r="B61" s="55"/>
      <c r="C61" s="56">
        <f>C55+C56+C57+C58+C59+C60</f>
        <v>263.77000000000004</v>
      </c>
      <c r="D61" s="57">
        <f>(D55+D56+D57+D58+D59+D60)*5</f>
        <v>35</v>
      </c>
      <c r="E61" s="58">
        <f>(E55+E56+E57+E58+E59+E60)*10</f>
        <v>0</v>
      </c>
      <c r="F61" s="58">
        <f>(F55+F56+F57+F58+F59+F60)*10</f>
        <v>0</v>
      </c>
      <c r="G61" s="58">
        <f>(G55+G56+G57+G58+G59+G60)*5</f>
        <v>10</v>
      </c>
      <c r="H61" s="59">
        <f>C61+D61+E61+-F61-G61</f>
        <v>288.77000000000004</v>
      </c>
    </row>
    <row r="62" spans="1:8" ht="15.75" thickBot="1">
      <c r="A62" s="60"/>
      <c r="B62" s="61"/>
      <c r="C62" s="62"/>
      <c r="D62" s="63">
        <f>D61/5</f>
        <v>7</v>
      </c>
      <c r="E62" s="64"/>
      <c r="F62" s="64"/>
      <c r="G62" s="64"/>
      <c r="H62" s="65">
        <f>H55+H56+H57+H58+H59+H60</f>
        <v>288.77000000000004</v>
      </c>
    </row>
    <row r="63" spans="1:8" ht="15.75" thickBot="1">
      <c r="A63" s="66"/>
      <c r="B63" s="5"/>
      <c r="C63" s="4"/>
      <c r="D63" s="5"/>
      <c r="E63" s="3"/>
      <c r="F63" s="3"/>
      <c r="G63" s="3"/>
      <c r="H63" s="4"/>
    </row>
    <row r="64" spans="1:8" ht="15">
      <c r="A64" s="43" t="s">
        <v>30</v>
      </c>
      <c r="B64" s="44" t="s">
        <v>31</v>
      </c>
      <c r="C64" s="45" t="s">
        <v>32</v>
      </c>
      <c r="D64" s="44" t="s">
        <v>6</v>
      </c>
      <c r="E64" s="46" t="s">
        <v>33</v>
      </c>
      <c r="F64" s="46" t="s">
        <v>34</v>
      </c>
      <c r="G64" s="46" t="s">
        <v>35</v>
      </c>
      <c r="H64" s="47" t="s">
        <v>36</v>
      </c>
    </row>
    <row r="65" spans="1:8" ht="15">
      <c r="A65" s="48" t="s">
        <v>69</v>
      </c>
      <c r="B65" s="49">
        <v>1</v>
      </c>
      <c r="C65" s="50">
        <v>58.28</v>
      </c>
      <c r="D65" s="51">
        <v>2</v>
      </c>
      <c r="E65" s="52"/>
      <c r="F65" s="52"/>
      <c r="G65" s="52"/>
      <c r="H65" s="53">
        <f aca="true" t="shared" si="6" ref="H65:H70">C65+D65*5+E65*10+-F65*10-G65*5</f>
        <v>68.28</v>
      </c>
    </row>
    <row r="66" spans="1:8" ht="15">
      <c r="A66" s="48"/>
      <c r="B66" s="49">
        <v>3</v>
      </c>
      <c r="C66" s="50">
        <v>54.25</v>
      </c>
      <c r="D66" s="51">
        <v>1</v>
      </c>
      <c r="E66" s="52"/>
      <c r="F66" s="52"/>
      <c r="G66" s="52">
        <v>2</v>
      </c>
      <c r="H66" s="53">
        <f t="shared" si="6"/>
        <v>49.25</v>
      </c>
    </row>
    <row r="67" spans="1:8" ht="15">
      <c r="A67" s="48"/>
      <c r="B67" s="49">
        <v>5</v>
      </c>
      <c r="C67" s="50">
        <v>57.01</v>
      </c>
      <c r="D67" s="51">
        <v>2</v>
      </c>
      <c r="E67" s="52"/>
      <c r="F67" s="52"/>
      <c r="G67" s="52"/>
      <c r="H67" s="53">
        <f t="shared" si="6"/>
        <v>67.00999999999999</v>
      </c>
    </row>
    <row r="68" spans="1:8" ht="15">
      <c r="A68" s="48"/>
      <c r="B68" s="49">
        <v>7</v>
      </c>
      <c r="C68" s="50">
        <v>46.36</v>
      </c>
      <c r="D68" s="51">
        <v>4</v>
      </c>
      <c r="E68" s="52"/>
      <c r="F68" s="52"/>
      <c r="G68" s="52"/>
      <c r="H68" s="53">
        <f t="shared" si="6"/>
        <v>66.36</v>
      </c>
    </row>
    <row r="69" spans="1:8" ht="15">
      <c r="A69" s="48"/>
      <c r="B69" s="49">
        <v>9</v>
      </c>
      <c r="C69" s="50">
        <v>72.44</v>
      </c>
      <c r="D69" s="51">
        <v>1</v>
      </c>
      <c r="E69" s="52"/>
      <c r="F69" s="52"/>
      <c r="G69" s="52"/>
      <c r="H69" s="53">
        <f t="shared" si="6"/>
        <v>77.44</v>
      </c>
    </row>
    <row r="70" spans="1:8" ht="15">
      <c r="A70" s="48"/>
      <c r="B70" s="49"/>
      <c r="C70" s="50"/>
      <c r="D70" s="51"/>
      <c r="E70" s="52"/>
      <c r="F70" s="52"/>
      <c r="G70" s="52"/>
      <c r="H70" s="53">
        <f t="shared" si="6"/>
        <v>0</v>
      </c>
    </row>
    <row r="71" spans="1:8" ht="15.75" thickBot="1">
      <c r="A71" s="54" t="s">
        <v>38</v>
      </c>
      <c r="B71" s="55"/>
      <c r="C71" s="56">
        <f>C65+C66+C67+C68+C69+C70</f>
        <v>288.34</v>
      </c>
      <c r="D71" s="57">
        <f>(D65+D66+D67+D68+D69+D70)*5</f>
        <v>50</v>
      </c>
      <c r="E71" s="58">
        <f>(E65+E66+E67+E68+E69+E70)*10</f>
        <v>0</v>
      </c>
      <c r="F71" s="58">
        <f>(F65+F66+F67+F68+F69+F70)*10</f>
        <v>0</v>
      </c>
      <c r="G71" s="58">
        <f>(G65+G66+G67+G68+G69+G70)*5</f>
        <v>10</v>
      </c>
      <c r="H71" s="59">
        <f>C71+D71+E71+-F71-G71</f>
        <v>328.34</v>
      </c>
    </row>
    <row r="72" spans="1:8" ht="15.75" thickBot="1">
      <c r="A72" s="60"/>
      <c r="B72" s="61"/>
      <c r="C72" s="62"/>
      <c r="D72" s="63">
        <f>D71/5</f>
        <v>10</v>
      </c>
      <c r="E72" s="64"/>
      <c r="F72" s="64"/>
      <c r="G72" s="64"/>
      <c r="H72" s="65">
        <f>H65+H66+H67+H68+H69+H70</f>
        <v>328.34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ht="18.75" thickBot="1">
      <c r="A75" s="9" t="s">
        <v>9</v>
      </c>
    </row>
    <row r="76" spans="1:8" ht="15">
      <c r="A76" s="43" t="s">
        <v>30</v>
      </c>
      <c r="B76" s="44" t="s">
        <v>31</v>
      </c>
      <c r="C76" s="45" t="s">
        <v>32</v>
      </c>
      <c r="D76" s="44" t="s">
        <v>6</v>
      </c>
      <c r="E76" s="46" t="s">
        <v>33</v>
      </c>
      <c r="F76" s="46" t="s">
        <v>34</v>
      </c>
      <c r="G76" s="46" t="s">
        <v>35</v>
      </c>
      <c r="H76" s="47" t="s">
        <v>36</v>
      </c>
    </row>
    <row r="77" spans="1:8" ht="15">
      <c r="A77" s="48" t="s">
        <v>71</v>
      </c>
      <c r="B77" s="49">
        <v>1</v>
      </c>
      <c r="C77" s="50">
        <v>43.55</v>
      </c>
      <c r="D77" s="51">
        <v>4</v>
      </c>
      <c r="E77" s="52"/>
      <c r="F77" s="52"/>
      <c r="G77" s="52"/>
      <c r="H77" s="53">
        <f aca="true" t="shared" si="7" ref="H77:H82">C77+D77*5+E77*10+-F77*10-G77*5</f>
        <v>63.55</v>
      </c>
    </row>
    <row r="78" spans="1:8" ht="15">
      <c r="A78" s="48"/>
      <c r="B78" s="49">
        <v>3</v>
      </c>
      <c r="C78" s="50">
        <v>40.6</v>
      </c>
      <c r="D78" s="51">
        <v>1</v>
      </c>
      <c r="E78" s="52"/>
      <c r="F78" s="52"/>
      <c r="G78" s="52">
        <v>1</v>
      </c>
      <c r="H78" s="53">
        <f t="shared" si="7"/>
        <v>40.6</v>
      </c>
    </row>
    <row r="79" spans="1:8" ht="15">
      <c r="A79" s="48"/>
      <c r="B79" s="49">
        <v>5</v>
      </c>
      <c r="C79" s="50">
        <v>36.89</v>
      </c>
      <c r="D79" s="51">
        <v>2</v>
      </c>
      <c r="E79" s="52"/>
      <c r="F79" s="52"/>
      <c r="G79" s="52"/>
      <c r="H79" s="53">
        <f t="shared" si="7"/>
        <v>46.89</v>
      </c>
    </row>
    <row r="80" spans="1:8" ht="15">
      <c r="A80" s="48"/>
      <c r="B80" s="49">
        <v>7</v>
      </c>
      <c r="C80" s="50">
        <v>37.06</v>
      </c>
      <c r="D80" s="51">
        <v>3</v>
      </c>
      <c r="E80" s="52"/>
      <c r="F80" s="52"/>
      <c r="G80" s="52"/>
      <c r="H80" s="53">
        <f t="shared" si="7"/>
        <v>52.06</v>
      </c>
    </row>
    <row r="81" spans="1:8" ht="15">
      <c r="A81" s="48"/>
      <c r="B81" s="49">
        <v>9</v>
      </c>
      <c r="C81" s="50">
        <v>46.87</v>
      </c>
      <c r="D81" s="51"/>
      <c r="E81" s="52"/>
      <c r="F81" s="52"/>
      <c r="G81" s="52"/>
      <c r="H81" s="53">
        <f t="shared" si="7"/>
        <v>46.87</v>
      </c>
    </row>
    <row r="82" spans="1:8" ht="15">
      <c r="A82" s="48"/>
      <c r="B82" s="49"/>
      <c r="C82" s="50"/>
      <c r="D82" s="51"/>
      <c r="E82" s="52"/>
      <c r="F82" s="52"/>
      <c r="G82" s="52"/>
      <c r="H82" s="53">
        <f t="shared" si="7"/>
        <v>0</v>
      </c>
    </row>
    <row r="83" spans="1:8" ht="15.75" thickBot="1">
      <c r="A83" s="54" t="s">
        <v>38</v>
      </c>
      <c r="B83" s="55"/>
      <c r="C83" s="56">
        <f>C77+C78+C79+C80+C81+C82</f>
        <v>204.97000000000003</v>
      </c>
      <c r="D83" s="57">
        <f>(D77+D78+D79+D80+D81+D82)*5</f>
        <v>50</v>
      </c>
      <c r="E83" s="58">
        <f>(E77+E78+E79+E80+E81+E82)*10</f>
        <v>0</v>
      </c>
      <c r="F83" s="58">
        <f>(F77+F78+F79+F80+F81+F82)*10</f>
        <v>0</v>
      </c>
      <c r="G83" s="58">
        <f>(G77+G78+G79+G80+G81+G82)*5</f>
        <v>5</v>
      </c>
      <c r="H83" s="59">
        <f>C83+D83+E83+-F83-G83</f>
        <v>249.97000000000003</v>
      </c>
    </row>
    <row r="84" spans="1:8" ht="15.75" thickBot="1">
      <c r="A84" s="60"/>
      <c r="B84" s="61"/>
      <c r="C84" s="62"/>
      <c r="D84" s="63">
        <f>D83/5</f>
        <v>10</v>
      </c>
      <c r="E84" s="64"/>
      <c r="F84" s="64"/>
      <c r="G84" s="64"/>
      <c r="H84" s="65">
        <f>H77+H78+H79+H80+H81+H82</f>
        <v>249.97000000000003</v>
      </c>
    </row>
    <row r="86" spans="1:8" ht="15">
      <c r="A86" s="1"/>
      <c r="B86" s="1"/>
      <c r="C86" s="1"/>
      <c r="D86" s="1"/>
      <c r="E86" s="1"/>
      <c r="F86" s="1"/>
      <c r="G86" s="1"/>
      <c r="H86" s="1"/>
    </row>
    <row r="87" ht="18.75" thickBot="1">
      <c r="A87" s="9" t="s">
        <v>21</v>
      </c>
    </row>
    <row r="88" spans="1:8" ht="15">
      <c r="A88" s="43" t="s">
        <v>30</v>
      </c>
      <c r="B88" s="44" t="s">
        <v>31</v>
      </c>
      <c r="C88" s="45" t="s">
        <v>32</v>
      </c>
      <c r="D88" s="44" t="s">
        <v>6</v>
      </c>
      <c r="E88" s="46" t="s">
        <v>33</v>
      </c>
      <c r="F88" s="46" t="s">
        <v>34</v>
      </c>
      <c r="G88" s="46" t="s">
        <v>35</v>
      </c>
      <c r="H88" s="47" t="s">
        <v>36</v>
      </c>
    </row>
    <row r="89" spans="1:8" ht="15">
      <c r="A89" s="48" t="s">
        <v>73</v>
      </c>
      <c r="B89" s="49">
        <v>1</v>
      </c>
      <c r="C89" s="50">
        <v>69.89</v>
      </c>
      <c r="D89" s="51">
        <v>2</v>
      </c>
      <c r="E89" s="52"/>
      <c r="F89" s="52"/>
      <c r="G89" s="52"/>
      <c r="H89" s="53">
        <f aca="true" t="shared" si="8" ref="H89:H94">C89+D89*5+E89*10+-F89*10-G89*5</f>
        <v>79.89</v>
      </c>
    </row>
    <row r="90" spans="1:8" ht="15">
      <c r="A90" s="48"/>
      <c r="B90" s="49">
        <v>3</v>
      </c>
      <c r="C90" s="50">
        <v>63.53</v>
      </c>
      <c r="D90" s="51"/>
      <c r="E90" s="52"/>
      <c r="F90" s="52"/>
      <c r="G90" s="52">
        <v>1</v>
      </c>
      <c r="H90" s="53">
        <f t="shared" si="8"/>
        <v>58.53</v>
      </c>
    </row>
    <row r="91" spans="1:8" ht="15">
      <c r="A91" s="48"/>
      <c r="B91" s="49">
        <v>5</v>
      </c>
      <c r="C91" s="50">
        <v>54.94</v>
      </c>
      <c r="D91" s="51">
        <v>2</v>
      </c>
      <c r="E91" s="52"/>
      <c r="F91" s="52"/>
      <c r="G91" s="52"/>
      <c r="H91" s="53">
        <f t="shared" si="8"/>
        <v>64.94</v>
      </c>
    </row>
    <row r="92" spans="1:8" ht="15">
      <c r="A92" s="48"/>
      <c r="B92" s="49">
        <v>7</v>
      </c>
      <c r="C92" s="50">
        <v>54.26</v>
      </c>
      <c r="D92" s="51">
        <v>2</v>
      </c>
      <c r="E92" s="52"/>
      <c r="F92" s="52"/>
      <c r="G92" s="52"/>
      <c r="H92" s="53">
        <f t="shared" si="8"/>
        <v>64.25999999999999</v>
      </c>
    </row>
    <row r="93" spans="1:8" ht="15">
      <c r="A93" s="48"/>
      <c r="B93" s="49">
        <v>9</v>
      </c>
      <c r="C93" s="50">
        <v>64.67</v>
      </c>
      <c r="D93" s="51">
        <v>4</v>
      </c>
      <c r="E93" s="52"/>
      <c r="F93" s="52"/>
      <c r="G93" s="52"/>
      <c r="H93" s="53">
        <f t="shared" si="8"/>
        <v>84.67</v>
      </c>
    </row>
    <row r="94" spans="1:8" ht="15">
      <c r="A94" s="48"/>
      <c r="B94" s="49"/>
      <c r="C94" s="50"/>
      <c r="D94" s="51"/>
      <c r="E94" s="52"/>
      <c r="F94" s="52"/>
      <c r="G94" s="52"/>
      <c r="H94" s="53">
        <f t="shared" si="8"/>
        <v>0</v>
      </c>
    </row>
    <row r="95" spans="1:8" ht="15.75" thickBot="1">
      <c r="A95" s="54" t="s">
        <v>38</v>
      </c>
      <c r="B95" s="55"/>
      <c r="C95" s="56">
        <f>C89+C90+C91+C92+C93+C94</f>
        <v>307.29</v>
      </c>
      <c r="D95" s="57">
        <f>(D89+D90+D91+D92+D93+D94)*5</f>
        <v>50</v>
      </c>
      <c r="E95" s="58">
        <f>(E89+E90+E91+E92+E93+E94)*10</f>
        <v>0</v>
      </c>
      <c r="F95" s="58">
        <f>(F89+F90+F91+F92+F93+F94)*10</f>
        <v>0</v>
      </c>
      <c r="G95" s="58">
        <f>(G89+G90+G91+G92+G93+G94)*5</f>
        <v>5</v>
      </c>
      <c r="H95" s="59">
        <f>C95+D95+E95+-F95-G95</f>
        <v>352.29</v>
      </c>
    </row>
    <row r="96" spans="1:8" ht="15.75" thickBot="1">
      <c r="A96" s="60"/>
      <c r="B96" s="61"/>
      <c r="C96" s="62"/>
      <c r="D96" s="63">
        <f>D95/5</f>
        <v>10</v>
      </c>
      <c r="E96" s="64"/>
      <c r="F96" s="64"/>
      <c r="G96" s="64"/>
      <c r="H96" s="65">
        <f>H89+H90+H91+H92+H93+H94</f>
        <v>352.29</v>
      </c>
    </row>
    <row r="98" spans="1:8" ht="15">
      <c r="A98" s="1"/>
      <c r="B98" s="1"/>
      <c r="C98" s="1"/>
      <c r="D98" s="1"/>
      <c r="E98" s="1"/>
      <c r="F98" s="1"/>
      <c r="G98" s="1"/>
      <c r="H98" s="1"/>
    </row>
    <row r="99" ht="18.75" thickBot="1">
      <c r="A99" s="9" t="s">
        <v>22</v>
      </c>
    </row>
    <row r="100" spans="1:8" ht="15">
      <c r="A100" s="43" t="s">
        <v>30</v>
      </c>
      <c r="B100" s="44" t="s">
        <v>31</v>
      </c>
      <c r="C100" s="45" t="s">
        <v>32</v>
      </c>
      <c r="D100" s="44" t="s">
        <v>6</v>
      </c>
      <c r="E100" s="46" t="s">
        <v>33</v>
      </c>
      <c r="F100" s="46" t="s">
        <v>34</v>
      </c>
      <c r="G100" s="46" t="s">
        <v>35</v>
      </c>
      <c r="H100" s="47" t="s">
        <v>36</v>
      </c>
    </row>
    <row r="101" spans="1:8" ht="15">
      <c r="A101" s="48" t="s">
        <v>0</v>
      </c>
      <c r="B101" s="49">
        <v>1</v>
      </c>
      <c r="C101" s="50">
        <v>43.93</v>
      </c>
      <c r="D101" s="51">
        <v>1</v>
      </c>
      <c r="E101" s="52"/>
      <c r="F101" s="52"/>
      <c r="G101" s="52"/>
      <c r="H101" s="53">
        <f aca="true" t="shared" si="9" ref="H101:H106">C101+D101*5+E101*10+-F101*10-G101*5</f>
        <v>48.93</v>
      </c>
    </row>
    <row r="102" spans="1:8" ht="15">
      <c r="A102" s="48"/>
      <c r="B102" s="49">
        <v>3</v>
      </c>
      <c r="C102" s="50">
        <v>35.99</v>
      </c>
      <c r="D102" s="51">
        <v>1</v>
      </c>
      <c r="E102" s="52"/>
      <c r="F102" s="52"/>
      <c r="G102" s="52">
        <v>2</v>
      </c>
      <c r="H102" s="53">
        <f t="shared" si="9"/>
        <v>30.990000000000002</v>
      </c>
    </row>
    <row r="103" spans="1:8" ht="15">
      <c r="A103" s="48"/>
      <c r="B103" s="49">
        <v>5</v>
      </c>
      <c r="C103" s="50">
        <v>28.36</v>
      </c>
      <c r="D103" s="51">
        <v>2</v>
      </c>
      <c r="E103" s="52"/>
      <c r="F103" s="52"/>
      <c r="G103" s="52"/>
      <c r="H103" s="53">
        <f t="shared" si="9"/>
        <v>38.36</v>
      </c>
    </row>
    <row r="104" spans="1:8" ht="15">
      <c r="A104" s="48"/>
      <c r="B104" s="49">
        <v>7</v>
      </c>
      <c r="C104" s="50">
        <v>31.86</v>
      </c>
      <c r="D104" s="51">
        <v>1</v>
      </c>
      <c r="E104" s="52"/>
      <c r="F104" s="52"/>
      <c r="G104" s="52"/>
      <c r="H104" s="53">
        <f t="shared" si="9"/>
        <v>36.86</v>
      </c>
    </row>
    <row r="105" spans="1:8" ht="15">
      <c r="A105" s="48"/>
      <c r="B105" s="49">
        <v>9</v>
      </c>
      <c r="C105" s="50">
        <v>33.74</v>
      </c>
      <c r="D105" s="51"/>
      <c r="E105" s="52"/>
      <c r="F105" s="52"/>
      <c r="G105" s="52"/>
      <c r="H105" s="53">
        <f t="shared" si="9"/>
        <v>33.74</v>
      </c>
    </row>
    <row r="106" spans="1:8" ht="15">
      <c r="A106" s="48"/>
      <c r="B106" s="49"/>
      <c r="C106" s="50"/>
      <c r="D106" s="51"/>
      <c r="E106" s="52"/>
      <c r="F106" s="52"/>
      <c r="G106" s="52"/>
      <c r="H106" s="53">
        <f t="shared" si="9"/>
        <v>0</v>
      </c>
    </row>
    <row r="107" spans="1:8" ht="15.75" thickBot="1">
      <c r="A107" s="54" t="s">
        <v>38</v>
      </c>
      <c r="B107" s="55"/>
      <c r="C107" s="56">
        <f>C101+C102+C103+C104+C105+C106</f>
        <v>173.88</v>
      </c>
      <c r="D107" s="57">
        <f>(D101+D102+D103+D104+D105+D106)*5</f>
        <v>25</v>
      </c>
      <c r="E107" s="58">
        <f>(E101+E102+E103+E104+E105+E106)*10</f>
        <v>0</v>
      </c>
      <c r="F107" s="58">
        <f>(F101+F102+F103+F104+F105+F106)*10</f>
        <v>0</v>
      </c>
      <c r="G107" s="58">
        <f>(G101+G102+G103+G104+G105+G106)*5</f>
        <v>10</v>
      </c>
      <c r="H107" s="59">
        <f>C107+D107+E107+-F107-G107</f>
        <v>188.88</v>
      </c>
    </row>
    <row r="108" spans="1:8" ht="15.75" thickBot="1">
      <c r="A108" s="60"/>
      <c r="B108" s="61"/>
      <c r="C108" s="62"/>
      <c r="D108" s="63">
        <f>D107/5</f>
        <v>5</v>
      </c>
      <c r="E108" s="64"/>
      <c r="F108" s="64"/>
      <c r="G108" s="64"/>
      <c r="H108" s="65">
        <f>H101+H102+H103+H104+H105+H106</f>
        <v>188.88</v>
      </c>
    </row>
    <row r="109" ht="15.75" thickBot="1"/>
    <row r="110" spans="1:8" ht="15">
      <c r="A110" s="43" t="s">
        <v>30</v>
      </c>
      <c r="B110" s="44" t="s">
        <v>31</v>
      </c>
      <c r="C110" s="45" t="s">
        <v>32</v>
      </c>
      <c r="D110" s="44" t="s">
        <v>6</v>
      </c>
      <c r="E110" s="46" t="s">
        <v>33</v>
      </c>
      <c r="F110" s="46" t="s">
        <v>34</v>
      </c>
      <c r="G110" s="46" t="s">
        <v>35</v>
      </c>
      <c r="H110" s="47" t="s">
        <v>36</v>
      </c>
    </row>
    <row r="111" spans="1:8" ht="15">
      <c r="A111" s="48" t="s">
        <v>1</v>
      </c>
      <c r="B111" s="49">
        <v>1</v>
      </c>
      <c r="C111" s="50">
        <v>61.72</v>
      </c>
      <c r="D111" s="51">
        <v>2</v>
      </c>
      <c r="E111" s="52"/>
      <c r="F111" s="52"/>
      <c r="G111" s="52"/>
      <c r="H111" s="53">
        <f aca="true" t="shared" si="10" ref="H111:H116">C111+D111*5+E111*10+-F111*10-G111*5</f>
        <v>71.72</v>
      </c>
    </row>
    <row r="112" spans="1:8" ht="15">
      <c r="A112" s="48"/>
      <c r="B112" s="49">
        <v>3</v>
      </c>
      <c r="C112" s="50">
        <v>56.63</v>
      </c>
      <c r="D112" s="51">
        <v>1</v>
      </c>
      <c r="E112" s="52"/>
      <c r="F112" s="52"/>
      <c r="G112" s="52"/>
      <c r="H112" s="53">
        <f t="shared" si="10"/>
        <v>61.63</v>
      </c>
    </row>
    <row r="113" spans="1:8" ht="15">
      <c r="A113" s="48"/>
      <c r="B113" s="49">
        <v>5</v>
      </c>
      <c r="C113" s="50">
        <v>47.92</v>
      </c>
      <c r="D113" s="51">
        <v>2</v>
      </c>
      <c r="E113" s="52"/>
      <c r="F113" s="52"/>
      <c r="G113" s="52"/>
      <c r="H113" s="53">
        <f t="shared" si="10"/>
        <v>57.92</v>
      </c>
    </row>
    <row r="114" spans="1:8" ht="15">
      <c r="A114" s="48"/>
      <c r="B114" s="49">
        <v>7</v>
      </c>
      <c r="C114" s="50">
        <v>51.69</v>
      </c>
      <c r="D114" s="51">
        <v>2</v>
      </c>
      <c r="E114" s="52"/>
      <c r="F114" s="52"/>
      <c r="G114" s="52"/>
      <c r="H114" s="53">
        <f t="shared" si="10"/>
        <v>61.69</v>
      </c>
    </row>
    <row r="115" spans="1:8" ht="15">
      <c r="A115" s="48"/>
      <c r="B115" s="49">
        <v>9</v>
      </c>
      <c r="C115" s="50">
        <v>70.84</v>
      </c>
      <c r="D115" s="51"/>
      <c r="E115" s="52"/>
      <c r="F115" s="52"/>
      <c r="G115" s="52"/>
      <c r="H115" s="53">
        <f t="shared" si="10"/>
        <v>70.84</v>
      </c>
    </row>
    <row r="116" spans="1:8" ht="15">
      <c r="A116" s="48"/>
      <c r="B116" s="49"/>
      <c r="C116" s="50"/>
      <c r="D116" s="51"/>
      <c r="E116" s="52"/>
      <c r="F116" s="52"/>
      <c r="G116" s="52"/>
      <c r="H116" s="53">
        <f t="shared" si="10"/>
        <v>0</v>
      </c>
    </row>
    <row r="117" spans="1:8" ht="15.75" thickBot="1">
      <c r="A117" s="54" t="s">
        <v>38</v>
      </c>
      <c r="B117" s="55"/>
      <c r="C117" s="56">
        <f>C111+C112+C113+C114+C115+C116</f>
        <v>288.79999999999995</v>
      </c>
      <c r="D117" s="57">
        <f>(D111+D112+D113+D114+D115+D116)*5</f>
        <v>35</v>
      </c>
      <c r="E117" s="58">
        <f>(E111+E112+E113+E114+E115+E116)*10</f>
        <v>0</v>
      </c>
      <c r="F117" s="58">
        <f>(F111+F112+F113+F114+F115+F116)*10</f>
        <v>0</v>
      </c>
      <c r="G117" s="58">
        <f>(G111+G112+G113+G114+G115+G116)*5</f>
        <v>0</v>
      </c>
      <c r="H117" s="59">
        <f>C117+D117+E117+-F117-G117</f>
        <v>323.79999999999995</v>
      </c>
    </row>
    <row r="118" spans="1:8" ht="15.75" thickBot="1">
      <c r="A118" s="60"/>
      <c r="B118" s="61"/>
      <c r="C118" s="62"/>
      <c r="D118" s="63">
        <f>D117/5</f>
        <v>7</v>
      </c>
      <c r="E118" s="64"/>
      <c r="F118" s="64"/>
      <c r="G118" s="64"/>
      <c r="H118" s="65">
        <f>H111+H112+H113+H114+H115+H116</f>
        <v>323.79999999999995</v>
      </c>
    </row>
    <row r="119" ht="15.75" thickBot="1"/>
    <row r="120" spans="1:8" ht="15">
      <c r="A120" s="43" t="s">
        <v>30</v>
      </c>
      <c r="B120" s="44" t="s">
        <v>31</v>
      </c>
      <c r="C120" s="45" t="s">
        <v>32</v>
      </c>
      <c r="D120" s="44" t="s">
        <v>6</v>
      </c>
      <c r="E120" s="46" t="s">
        <v>33</v>
      </c>
      <c r="F120" s="46" t="s">
        <v>34</v>
      </c>
      <c r="G120" s="46" t="s">
        <v>35</v>
      </c>
      <c r="H120" s="47" t="s">
        <v>36</v>
      </c>
    </row>
    <row r="121" spans="1:8" ht="15">
      <c r="A121" s="48" t="s">
        <v>3</v>
      </c>
      <c r="B121" s="49">
        <v>1</v>
      </c>
      <c r="C121" s="50">
        <v>88.77</v>
      </c>
      <c r="D121" s="51">
        <v>4</v>
      </c>
      <c r="E121" s="52"/>
      <c r="F121" s="52"/>
      <c r="G121" s="52"/>
      <c r="H121" s="53">
        <f aca="true" t="shared" si="11" ref="H121:H126">C121+D121*5+E121*10+-F121*10-G121*5</f>
        <v>108.77</v>
      </c>
    </row>
    <row r="122" spans="1:8" ht="15">
      <c r="A122" s="48"/>
      <c r="B122" s="49">
        <v>3</v>
      </c>
      <c r="C122" s="50">
        <v>71.74</v>
      </c>
      <c r="D122" s="51">
        <v>3</v>
      </c>
      <c r="E122" s="52"/>
      <c r="F122" s="52"/>
      <c r="G122" s="52">
        <v>2</v>
      </c>
      <c r="H122" s="53">
        <f t="shared" si="11"/>
        <v>76.74</v>
      </c>
    </row>
    <row r="123" spans="1:8" ht="15">
      <c r="A123" s="48"/>
      <c r="B123" s="49">
        <v>5</v>
      </c>
      <c r="C123" s="50">
        <v>56.87</v>
      </c>
      <c r="D123" s="51">
        <v>2</v>
      </c>
      <c r="E123" s="52"/>
      <c r="F123" s="52"/>
      <c r="G123" s="52"/>
      <c r="H123" s="53">
        <f t="shared" si="11"/>
        <v>66.87</v>
      </c>
    </row>
    <row r="124" spans="1:8" ht="15">
      <c r="A124" s="48"/>
      <c r="B124" s="49">
        <v>7</v>
      </c>
      <c r="C124" s="50">
        <v>58.87</v>
      </c>
      <c r="D124" s="51">
        <v>2</v>
      </c>
      <c r="E124" s="52"/>
      <c r="F124" s="52"/>
      <c r="G124" s="52"/>
      <c r="H124" s="53">
        <f t="shared" si="11"/>
        <v>68.87</v>
      </c>
    </row>
    <row r="125" spans="1:8" ht="15">
      <c r="A125" s="48"/>
      <c r="B125" s="49">
        <v>9</v>
      </c>
      <c r="C125" s="50">
        <v>87.61</v>
      </c>
      <c r="D125" s="51">
        <v>1</v>
      </c>
      <c r="E125" s="52"/>
      <c r="F125" s="52"/>
      <c r="G125" s="52"/>
      <c r="H125" s="53">
        <f t="shared" si="11"/>
        <v>92.61</v>
      </c>
    </row>
    <row r="126" spans="1:8" ht="15">
      <c r="A126" s="48"/>
      <c r="B126" s="49"/>
      <c r="C126" s="50"/>
      <c r="D126" s="51"/>
      <c r="E126" s="52"/>
      <c r="F126" s="52"/>
      <c r="G126" s="52"/>
      <c r="H126" s="53">
        <f t="shared" si="11"/>
        <v>0</v>
      </c>
    </row>
    <row r="127" spans="1:8" ht="15.75" thickBot="1">
      <c r="A127" s="54" t="s">
        <v>38</v>
      </c>
      <c r="B127" s="55"/>
      <c r="C127" s="56">
        <f>C121+C122+C123+C124+C125+C126</f>
        <v>363.86</v>
      </c>
      <c r="D127" s="57">
        <f>(D121+D122+D123+D124+D125+D126)*5</f>
        <v>60</v>
      </c>
      <c r="E127" s="58">
        <f>(E121+E122+E123+E124+E125+E126)*10</f>
        <v>0</v>
      </c>
      <c r="F127" s="58">
        <f>(F121+F122+F123+F124+F125+F126)*10</f>
        <v>0</v>
      </c>
      <c r="G127" s="58">
        <f>(G121+G122+G123+G124+G125+G126)*5</f>
        <v>10</v>
      </c>
      <c r="H127" s="59">
        <f>C127+D127+E127+-F127-G127</f>
        <v>413.86</v>
      </c>
    </row>
    <row r="128" spans="1:8" ht="15.75" thickBot="1">
      <c r="A128" s="60"/>
      <c r="B128" s="61"/>
      <c r="C128" s="62"/>
      <c r="D128" s="63">
        <f>D127/5</f>
        <v>12</v>
      </c>
      <c r="E128" s="64"/>
      <c r="F128" s="64"/>
      <c r="G128" s="64"/>
      <c r="H128" s="65">
        <f>H121+H122+H123+H124+H125+H126</f>
        <v>413.86</v>
      </c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ht="18.75" thickBot="1">
      <c r="A131" s="9" t="s">
        <v>23</v>
      </c>
    </row>
    <row r="132" spans="1:8" ht="15">
      <c r="A132" s="43" t="s">
        <v>30</v>
      </c>
      <c r="B132" s="44" t="s">
        <v>31</v>
      </c>
      <c r="C132" s="45" t="s">
        <v>32</v>
      </c>
      <c r="D132" s="44" t="s">
        <v>6</v>
      </c>
      <c r="E132" s="46" t="s">
        <v>33</v>
      </c>
      <c r="F132" s="46" t="s">
        <v>34</v>
      </c>
      <c r="G132" s="46" t="s">
        <v>35</v>
      </c>
      <c r="H132" s="47" t="s">
        <v>36</v>
      </c>
    </row>
    <row r="133" spans="1:8" ht="15">
      <c r="A133" s="48" t="s">
        <v>4</v>
      </c>
      <c r="B133" s="49">
        <v>1</v>
      </c>
      <c r="C133" s="50">
        <v>166.27</v>
      </c>
      <c r="D133" s="51">
        <v>6</v>
      </c>
      <c r="E133" s="52"/>
      <c r="F133" s="52"/>
      <c r="G133" s="52"/>
      <c r="H133" s="53">
        <f aca="true" t="shared" si="12" ref="H133:H138">C133+D133*5+E133*10+-F133*10-G133*5</f>
        <v>196.27</v>
      </c>
    </row>
    <row r="134" spans="1:8" ht="15">
      <c r="A134" s="48"/>
      <c r="B134" s="49">
        <v>3</v>
      </c>
      <c r="C134" s="50">
        <v>169.01</v>
      </c>
      <c r="D134" s="51">
        <v>7</v>
      </c>
      <c r="E134" s="52"/>
      <c r="F134" s="52"/>
      <c r="G134" s="52"/>
      <c r="H134" s="53">
        <f t="shared" si="12"/>
        <v>204.01</v>
      </c>
    </row>
    <row r="135" spans="1:8" ht="15">
      <c r="A135" s="48"/>
      <c r="B135" s="49">
        <v>5</v>
      </c>
      <c r="C135" s="50">
        <v>149.12</v>
      </c>
      <c r="D135" s="51">
        <v>5</v>
      </c>
      <c r="E135" s="52"/>
      <c r="F135" s="52"/>
      <c r="G135" s="52"/>
      <c r="H135" s="53">
        <f t="shared" si="12"/>
        <v>174.12</v>
      </c>
    </row>
    <row r="136" spans="1:8" ht="15">
      <c r="A136" s="48"/>
      <c r="B136" s="49">
        <v>7</v>
      </c>
      <c r="C136" s="50">
        <v>162.95</v>
      </c>
      <c r="D136" s="51">
        <v>2</v>
      </c>
      <c r="E136" s="52"/>
      <c r="F136" s="52"/>
      <c r="G136" s="52"/>
      <c r="H136" s="53">
        <f t="shared" si="12"/>
        <v>172.95</v>
      </c>
    </row>
    <row r="137" spans="1:8" ht="15">
      <c r="A137" s="48"/>
      <c r="B137" s="49">
        <v>9</v>
      </c>
      <c r="C137" s="50">
        <v>198.52</v>
      </c>
      <c r="D137" s="51">
        <v>1</v>
      </c>
      <c r="E137" s="52"/>
      <c r="F137" s="52"/>
      <c r="G137" s="52"/>
      <c r="H137" s="53">
        <f t="shared" si="12"/>
        <v>203.52</v>
      </c>
    </row>
    <row r="138" spans="1:8" ht="15">
      <c r="A138" s="48"/>
      <c r="B138" s="49"/>
      <c r="C138" s="50"/>
      <c r="D138" s="51"/>
      <c r="E138" s="52"/>
      <c r="F138" s="52"/>
      <c r="G138" s="52"/>
      <c r="H138" s="53">
        <f t="shared" si="12"/>
        <v>0</v>
      </c>
    </row>
    <row r="139" spans="1:8" ht="15.75" thickBot="1">
      <c r="A139" s="54" t="s">
        <v>38</v>
      </c>
      <c r="B139" s="55"/>
      <c r="C139" s="56">
        <f>C133+C134+C135+C136+C137+C138</f>
        <v>845.8699999999999</v>
      </c>
      <c r="D139" s="57">
        <f>(D133+D134+D135+D136+D137+D138)*5</f>
        <v>105</v>
      </c>
      <c r="E139" s="58">
        <f>(E133+E134+E135+E136+E137+E138)*10</f>
        <v>0</v>
      </c>
      <c r="F139" s="58">
        <f>(F133+F134+F135+F136+F137+F138)*10</f>
        <v>0</v>
      </c>
      <c r="G139" s="58">
        <f>(G133+G134+G135+G136+G137+G138)*5</f>
        <v>0</v>
      </c>
      <c r="H139" s="59">
        <f>C139+D139+E139+-F139-G139</f>
        <v>950.8699999999999</v>
      </c>
    </row>
    <row r="140" spans="1:8" ht="15.75" thickBot="1">
      <c r="A140" s="60"/>
      <c r="B140" s="61"/>
      <c r="C140" s="62"/>
      <c r="D140" s="63">
        <f>D139/5</f>
        <v>21</v>
      </c>
      <c r="E140" s="64"/>
      <c r="F140" s="64"/>
      <c r="G140" s="64"/>
      <c r="H140" s="65">
        <f>H133+H134+H135+H136+H137+H138</f>
        <v>950.8699999999999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2007-10-09T05:51:29Z</dcterms:modified>
  <cp:category/>
  <cp:version/>
  <cp:contentType/>
  <cp:contentStatus/>
</cp:coreProperties>
</file>